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e\Desktop\TV2\"/>
    </mc:Choice>
  </mc:AlternateContent>
  <bookViews>
    <workbookView xWindow="-120" yWindow="-120" windowWidth="20730" windowHeight="11160"/>
  </bookViews>
  <sheets>
    <sheet name="10%DP" sheetId="5" r:id="rId1"/>
    <sheet name="15%DP" sheetId="6" r:id="rId2"/>
    <sheet name="20%DP" sheetId="7" r:id="rId3"/>
  </sheets>
  <definedNames>
    <definedName name="_xlnm._FilterDatabase" localSheetId="0" hidden="1">'10%DP'!$A$12:$R$26</definedName>
    <definedName name="_xlnm._FilterDatabase" localSheetId="1" hidden="1">'15%DP'!$A$12:$R$26</definedName>
    <definedName name="_xlnm._FilterDatabase" localSheetId="2" hidden="1">'20%DP'!$A$12:$R$26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7" l="1"/>
  <c r="K24" i="7"/>
  <c r="K22" i="7"/>
  <c r="K21" i="7"/>
  <c r="K20" i="7"/>
  <c r="K19" i="7"/>
  <c r="K25" i="7"/>
  <c r="K23" i="7"/>
  <c r="K18" i="7"/>
  <c r="K17" i="7"/>
  <c r="K16" i="7"/>
  <c r="K15" i="7"/>
  <c r="H26" i="7"/>
  <c r="H25" i="7"/>
  <c r="H24" i="7"/>
  <c r="H23" i="7"/>
  <c r="H22" i="7"/>
  <c r="H21" i="7"/>
  <c r="H20" i="7"/>
  <c r="H19" i="7"/>
  <c r="H18" i="7"/>
  <c r="H17" i="7"/>
  <c r="B17" i="7"/>
  <c r="L16" i="7"/>
  <c r="J16" i="7"/>
  <c r="H16" i="7"/>
  <c r="L15" i="7"/>
  <c r="J15" i="7"/>
  <c r="H15" i="7"/>
  <c r="L15" i="6"/>
  <c r="K25" i="6"/>
  <c r="K23" i="6"/>
  <c r="K18" i="6"/>
  <c r="K17" i="6"/>
  <c r="K24" i="6"/>
  <c r="K22" i="6"/>
  <c r="K21" i="6"/>
  <c r="K20" i="6"/>
  <c r="K19" i="6"/>
  <c r="K16" i="6"/>
  <c r="K15" i="6"/>
  <c r="H26" i="6"/>
  <c r="H25" i="6"/>
  <c r="H24" i="6"/>
  <c r="H23" i="6"/>
  <c r="H22" i="6"/>
  <c r="H21" i="6"/>
  <c r="H20" i="6"/>
  <c r="H19" i="6"/>
  <c r="H18" i="6"/>
  <c r="H17" i="6"/>
  <c r="B17" i="6"/>
  <c r="H16" i="6"/>
  <c r="H15" i="6"/>
  <c r="L25" i="5"/>
  <c r="L23" i="5"/>
  <c r="L18" i="5"/>
  <c r="L17" i="5"/>
  <c r="L26" i="5"/>
  <c r="L24" i="5"/>
  <c r="L22" i="5"/>
  <c r="L21" i="5"/>
  <c r="L20" i="5"/>
  <c r="L19" i="5"/>
  <c r="L16" i="5"/>
  <c r="L15" i="5"/>
  <c r="K26" i="5"/>
  <c r="K25" i="5"/>
  <c r="K24" i="5"/>
  <c r="K23" i="5"/>
  <c r="K22" i="5"/>
  <c r="K21" i="5"/>
  <c r="K20" i="5"/>
  <c r="K19" i="5"/>
  <c r="K18" i="5"/>
  <c r="K17" i="5"/>
  <c r="K16" i="5"/>
  <c r="K15" i="5"/>
  <c r="H25" i="5"/>
  <c r="H23" i="5"/>
  <c r="H18" i="5"/>
  <c r="H17" i="5"/>
  <c r="H26" i="5"/>
  <c r="H24" i="5"/>
  <c r="H22" i="5"/>
  <c r="H21" i="5"/>
  <c r="H20" i="5"/>
  <c r="H19" i="5"/>
  <c r="H16" i="5"/>
  <c r="H15" i="5"/>
  <c r="N16" i="7" l="1"/>
  <c r="Q16" i="7"/>
  <c r="P16" i="7"/>
  <c r="O16" i="7"/>
  <c r="L23" i="7"/>
  <c r="N15" i="7"/>
  <c r="Q15" i="7"/>
  <c r="P15" i="7"/>
  <c r="O15" i="7"/>
  <c r="L20" i="7"/>
  <c r="L24" i="7"/>
  <c r="J17" i="7"/>
  <c r="J18" i="7"/>
  <c r="J19" i="7"/>
  <c r="J20" i="7"/>
  <c r="J21" i="7"/>
  <c r="J22" i="7"/>
  <c r="J23" i="7"/>
  <c r="J24" i="7"/>
  <c r="J25" i="7"/>
  <c r="J26" i="7"/>
  <c r="L19" i="6"/>
  <c r="L25" i="6"/>
  <c r="J15" i="6"/>
  <c r="J16" i="6"/>
  <c r="J17" i="6"/>
  <c r="J18" i="6"/>
  <c r="J19" i="6"/>
  <c r="J20" i="6"/>
  <c r="J21" i="6"/>
  <c r="J22" i="6"/>
  <c r="J23" i="6"/>
  <c r="J24" i="6"/>
  <c r="J25" i="6"/>
  <c r="K26" i="6"/>
  <c r="J26" i="6" s="1"/>
  <c r="J15" i="5"/>
  <c r="L18" i="7" l="1"/>
  <c r="Q24" i="7"/>
  <c r="P24" i="7"/>
  <c r="O24" i="7"/>
  <c r="N24" i="7"/>
  <c r="L25" i="7"/>
  <c r="Q20" i="7"/>
  <c r="P20" i="7"/>
  <c r="O20" i="7"/>
  <c r="N20" i="7"/>
  <c r="L26" i="7"/>
  <c r="L21" i="7"/>
  <c r="Q23" i="7"/>
  <c r="P23" i="7"/>
  <c r="O23" i="7"/>
  <c r="N23" i="7"/>
  <c r="L22" i="7"/>
  <c r="L17" i="7"/>
  <c r="L19" i="7"/>
  <c r="L22" i="6"/>
  <c r="L21" i="6"/>
  <c r="L17" i="6"/>
  <c r="L26" i="6"/>
  <c r="Q19" i="6"/>
  <c r="P19" i="6"/>
  <c r="O19" i="6"/>
  <c r="N19" i="6"/>
  <c r="L18" i="6"/>
  <c r="L24" i="6"/>
  <c r="L20" i="6"/>
  <c r="Q25" i="6"/>
  <c r="P25" i="6"/>
  <c r="O25" i="6"/>
  <c r="N25" i="6"/>
  <c r="L23" i="6"/>
  <c r="L16" i="6"/>
  <c r="J26" i="5"/>
  <c r="J25" i="5"/>
  <c r="P23" i="5"/>
  <c r="J22" i="5"/>
  <c r="J20" i="5"/>
  <c r="P19" i="5"/>
  <c r="J18" i="5"/>
  <c r="J17" i="5"/>
  <c r="B17" i="5"/>
  <c r="Q21" i="7" l="1"/>
  <c r="P21" i="7"/>
  <c r="O21" i="7"/>
  <c r="N21" i="7"/>
  <c r="Q19" i="7"/>
  <c r="P19" i="7"/>
  <c r="O19" i="7"/>
  <c r="N19" i="7"/>
  <c r="Q26" i="7"/>
  <c r="P26" i="7"/>
  <c r="O26" i="7"/>
  <c r="N26" i="7"/>
  <c r="Q17" i="7"/>
  <c r="P17" i="7"/>
  <c r="O17" i="7"/>
  <c r="N17" i="7"/>
  <c r="Q25" i="7"/>
  <c r="P25" i="7"/>
  <c r="O25" i="7"/>
  <c r="N25" i="7"/>
  <c r="Q22" i="7"/>
  <c r="P22" i="7"/>
  <c r="O22" i="7"/>
  <c r="N22" i="7"/>
  <c r="Q18" i="7"/>
  <c r="P18" i="7"/>
  <c r="O18" i="7"/>
  <c r="N18" i="7"/>
  <c r="Q18" i="6"/>
  <c r="P18" i="6"/>
  <c r="N18" i="6"/>
  <c r="O18" i="6"/>
  <c r="Q22" i="6"/>
  <c r="P22" i="6"/>
  <c r="O22" i="6"/>
  <c r="N22" i="6"/>
  <c r="Q26" i="6"/>
  <c r="P26" i="6"/>
  <c r="O26" i="6"/>
  <c r="N26" i="6"/>
  <c r="Q20" i="6"/>
  <c r="P20" i="6"/>
  <c r="O20" i="6"/>
  <c r="N20" i="6"/>
  <c r="Q17" i="6"/>
  <c r="P17" i="6"/>
  <c r="N17" i="6"/>
  <c r="O17" i="6"/>
  <c r="Q23" i="6"/>
  <c r="P23" i="6"/>
  <c r="N23" i="6"/>
  <c r="O23" i="6"/>
  <c r="N15" i="6"/>
  <c r="Q15" i="6"/>
  <c r="P15" i="6"/>
  <c r="O15" i="6"/>
  <c r="N16" i="6"/>
  <c r="Q16" i="6"/>
  <c r="O16" i="6"/>
  <c r="P16" i="6"/>
  <c r="Q24" i="6"/>
  <c r="P24" i="6"/>
  <c r="N24" i="6"/>
  <c r="O24" i="6"/>
  <c r="Q21" i="6"/>
  <c r="P21" i="6"/>
  <c r="N21" i="6"/>
  <c r="O21" i="6"/>
  <c r="N25" i="5"/>
  <c r="J24" i="5"/>
  <c r="Q20" i="5"/>
  <c r="N17" i="5"/>
  <c r="J23" i="5"/>
  <c r="J21" i="5"/>
  <c r="J19" i="5"/>
  <c r="J16" i="5"/>
  <c r="N21" i="5"/>
  <c r="Q21" i="5"/>
  <c r="P21" i="5"/>
  <c r="O21" i="5"/>
  <c r="O20" i="5"/>
  <c r="N20" i="5"/>
  <c r="Q24" i="5"/>
  <c r="P24" i="5"/>
  <c r="O24" i="5"/>
  <c r="N24" i="5"/>
  <c r="Q15" i="5"/>
  <c r="P15" i="5"/>
  <c r="O15" i="5"/>
  <c r="N15" i="5"/>
  <c r="Q25" i="5"/>
  <c r="O25" i="5"/>
  <c r="O16" i="5"/>
  <c r="N16" i="5"/>
  <c r="Q16" i="5"/>
  <c r="P16" i="5"/>
  <c r="Q19" i="5"/>
  <c r="Q23" i="5"/>
  <c r="N19" i="5"/>
  <c r="N23" i="5"/>
  <c r="O19" i="5"/>
  <c r="O23" i="5"/>
  <c r="P25" i="5" l="1"/>
  <c r="P20" i="5"/>
  <c r="O17" i="5"/>
  <c r="P17" i="5"/>
  <c r="Q17" i="5"/>
  <c r="P26" i="5"/>
  <c r="O26" i="5"/>
  <c r="N26" i="5"/>
  <c r="Q26" i="5"/>
  <c r="O18" i="5"/>
  <c r="N18" i="5"/>
  <c r="Q18" i="5"/>
  <c r="P18" i="5"/>
  <c r="O22" i="5"/>
  <c r="N22" i="5"/>
  <c r="Q22" i="5"/>
  <c r="P22" i="5"/>
</calcChain>
</file>

<file path=xl/sharedStrings.xml><?xml version="1.0" encoding="utf-8"?>
<sst xmlns="http://schemas.openxmlformats.org/spreadsheetml/2006/main" count="171" uniqueCount="51">
  <si>
    <t>G-LAND PROPERTY &amp; DEVELOPMENT CORPORATION</t>
  </si>
  <si>
    <t>AREA</t>
  </si>
  <si>
    <t>2 years Installments on Downpayment after reservation</t>
  </si>
  <si>
    <t>Total Downpayment
(20%)</t>
  </si>
  <si>
    <t xml:space="preserve">Principal Balance (80%)  </t>
  </si>
  <si>
    <t xml:space="preserve">Sample Bank - Monthly Amortization (Fixed for 5 Years)           </t>
  </si>
  <si>
    <t>Remarks</t>
  </si>
  <si>
    <t>Unit</t>
  </si>
  <si>
    <t>Lot</t>
  </si>
  <si>
    <t>House</t>
  </si>
  <si>
    <t>5 years</t>
  </si>
  <si>
    <t>10 years</t>
  </si>
  <si>
    <t>15 years</t>
  </si>
  <si>
    <t>20 years</t>
  </si>
  <si>
    <t>OPEN</t>
  </si>
  <si>
    <t>Cluster</t>
  </si>
  <si>
    <t xml:space="preserve">Note : 1. G-Land Property &amp; Development Corporation reserves the right to change the above selling price without prior notice. </t>
  </si>
  <si>
    <t xml:space="preserve">          2. Estimated interest rate is subject to final approval of the bank.</t>
  </si>
  <si>
    <t>PROJECT</t>
  </si>
  <si>
    <t>ADDRESS</t>
  </si>
  <si>
    <t>PRICE LIST</t>
  </si>
  <si>
    <t>(HOUSE &amp; LOT PACKAGE)</t>
  </si>
  <si>
    <t>: TERESA VILLE 2</t>
  </si>
  <si>
    <t>: Bethzaida St., Brgy. San Agustin, Novaliches, Quezon City</t>
  </si>
  <si>
    <t>Total Downpayment
(15%)</t>
  </si>
  <si>
    <t xml:space="preserve">Principal Balance (85%)  </t>
  </si>
  <si>
    <t>Reservation
(valid for 15days)</t>
  </si>
  <si>
    <t>Monthly Income Required for 20 Years</t>
  </si>
  <si>
    <t>SOLD</t>
  </si>
  <si>
    <t>71-A, The Forum Bldg., 6th Floor, Scout Borromeo St., Diliman, Quezon City</t>
  </si>
  <si>
    <t>Telephone No. (02) 692-0240   Email: salesgroup@G-land.com.ph  Website: www.g-land.com.ph</t>
  </si>
  <si>
    <t>Title Number</t>
  </si>
  <si>
    <t>004-2019005452</t>
  </si>
  <si>
    <t>004-2019005453</t>
  </si>
  <si>
    <t>004-2019005454</t>
  </si>
  <si>
    <t>004-2019005455</t>
  </si>
  <si>
    <t>004-2019005456</t>
  </si>
  <si>
    <t>004-2019005457</t>
  </si>
  <si>
    <t>004-2019005458</t>
  </si>
  <si>
    <t>004-2019005459</t>
  </si>
  <si>
    <t>004-2019005460</t>
  </si>
  <si>
    <t>004-2019005461</t>
  </si>
  <si>
    <t>004-2019005462</t>
  </si>
  <si>
    <t>004-2019005463</t>
  </si>
  <si>
    <t>Total Downpayment
(10%)</t>
  </si>
  <si>
    <t xml:space="preserve">Principal Balance (90%)  </t>
  </si>
  <si>
    <t>Ongoing Construction</t>
  </si>
  <si>
    <t>RFO</t>
  </si>
  <si>
    <t>Misc Fees</t>
  </si>
  <si>
    <t xml:space="preserve">Selling Price </t>
  </si>
  <si>
    <t>Total Net 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</si>
</sst>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color theme="1"/>
      <name val="Arial"/>
      <family val="2"/>
    </font>
    <font>
      <sz val="15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3" fillId="0" borderId="0" xfId="0" applyNumberFormat="1" applyFont="1"/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11" fillId="0" borderId="11" xfId="1" applyFont="1" applyBorder="1" applyAlignment="1">
      <alignment horizontal="center" vertical="center"/>
    </xf>
    <xf numFmtId="43" fontId="11" fillId="0" borderId="11" xfId="0" applyNumberFormat="1" applyFont="1" applyBorder="1" applyAlignment="1">
      <alignment horizontal="center" vertical="center"/>
    </xf>
    <xf numFmtId="43" fontId="11" fillId="0" borderId="11" xfId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3" fontId="14" fillId="0" borderId="16" xfId="0" quotePrefix="1" applyNumberFormat="1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14" fillId="0" borderId="11" xfId="0" quotePrefix="1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/>
    </xf>
    <xf numFmtId="0" fontId="14" fillId="2" borderId="11" xfId="0" quotePrefix="1" applyFont="1" applyFill="1" applyBorder="1" applyAlignment="1">
      <alignment horizontal="center"/>
    </xf>
    <xf numFmtId="43" fontId="14" fillId="2" borderId="16" xfId="0" quotePrefix="1" applyNumberFormat="1" applyFont="1" applyFill="1" applyBorder="1" applyAlignment="1">
      <alignment vertical="center"/>
    </xf>
    <xf numFmtId="43" fontId="11" fillId="2" borderId="11" xfId="1" applyFont="1" applyFill="1" applyBorder="1" applyAlignment="1">
      <alignment horizontal="center" vertical="center"/>
    </xf>
    <xf numFmtId="43" fontId="11" fillId="2" borderId="11" xfId="0" applyNumberFormat="1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4" fillId="0" borderId="16" xfId="0" quotePrefix="1" applyFont="1" applyBorder="1" applyAlignment="1">
      <alignment horizontal="center"/>
    </xf>
    <xf numFmtId="0" fontId="14" fillId="2" borderId="16" xfId="0" quotePrefix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3" fontId="11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43" fontId="11" fillId="2" borderId="13" xfId="1" applyFont="1" applyFill="1" applyBorder="1" applyAlignment="1">
      <alignment horizontal="center" vertical="center"/>
    </xf>
    <xf numFmtId="43" fontId="11" fillId="2" borderId="13" xfId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/>
    </xf>
    <xf numFmtId="0" fontId="14" fillId="3" borderId="11" xfId="0" quotePrefix="1" applyFont="1" applyFill="1" applyBorder="1" applyAlignment="1">
      <alignment horizontal="center"/>
    </xf>
    <xf numFmtId="0" fontId="14" fillId="3" borderId="16" xfId="0" quotePrefix="1" applyFont="1" applyFill="1" applyBorder="1" applyAlignment="1">
      <alignment horizontal="center"/>
    </xf>
    <xf numFmtId="43" fontId="14" fillId="3" borderId="16" xfId="0" quotePrefix="1" applyNumberFormat="1" applyFont="1" applyFill="1" applyBorder="1" applyAlignment="1">
      <alignment vertical="center"/>
    </xf>
    <xf numFmtId="43" fontId="11" fillId="3" borderId="11" xfId="1" applyFont="1" applyFill="1" applyBorder="1" applyAlignment="1">
      <alignment horizontal="center" vertical="center"/>
    </xf>
    <xf numFmtId="43" fontId="11" fillId="3" borderId="11" xfId="0" applyNumberFormat="1" applyFont="1" applyFill="1" applyBorder="1" applyAlignment="1">
      <alignment horizontal="center" vertical="center"/>
    </xf>
    <xf numFmtId="43" fontId="11" fillId="3" borderId="11" xfId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1" xfId="0" quotePrefix="1" applyFont="1" applyFill="1" applyBorder="1" applyAlignment="1">
      <alignment horizontal="center"/>
    </xf>
    <xf numFmtId="0" fontId="14" fillId="0" borderId="30" xfId="0" quotePrefix="1" applyFont="1" applyFill="1" applyBorder="1" applyAlignment="1">
      <alignment horizontal="center"/>
    </xf>
    <xf numFmtId="43" fontId="14" fillId="0" borderId="15" xfId="0" quotePrefix="1" applyNumberFormat="1" applyFont="1" applyFill="1" applyBorder="1" applyAlignment="1">
      <alignment vertical="center"/>
    </xf>
    <xf numFmtId="43" fontId="11" fillId="0" borderId="9" xfId="1" applyFont="1" applyFill="1" applyBorder="1" applyAlignment="1">
      <alignment horizontal="center" vertical="center"/>
    </xf>
    <xf numFmtId="43" fontId="11" fillId="0" borderId="9" xfId="0" applyNumberFormat="1" applyFont="1" applyFill="1" applyBorder="1" applyAlignment="1">
      <alignment horizontal="center" vertical="center"/>
    </xf>
    <xf numFmtId="43" fontId="11" fillId="0" borderId="9" xfId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3" fontId="16" fillId="0" borderId="15" xfId="0" quotePrefix="1" applyNumberFormat="1" applyFont="1" applyFill="1" applyBorder="1" applyAlignment="1">
      <alignment vertical="center"/>
    </xf>
    <xf numFmtId="43" fontId="16" fillId="2" borderId="16" xfId="0" quotePrefix="1" applyNumberFormat="1" applyFont="1" applyFill="1" applyBorder="1" applyAlignment="1">
      <alignment vertical="center"/>
    </xf>
    <xf numFmtId="43" fontId="16" fillId="0" borderId="16" xfId="0" quotePrefix="1" applyNumberFormat="1" applyFont="1" applyBorder="1" applyAlignment="1">
      <alignment vertical="center"/>
    </xf>
    <xf numFmtId="43" fontId="17" fillId="0" borderId="15" xfId="0" quotePrefix="1" applyNumberFormat="1" applyFont="1" applyFill="1" applyBorder="1" applyAlignment="1">
      <alignment vertical="center"/>
    </xf>
    <xf numFmtId="43" fontId="17" fillId="2" borderId="16" xfId="0" quotePrefix="1" applyNumberFormat="1" applyFont="1" applyFill="1" applyBorder="1" applyAlignment="1">
      <alignment vertical="center"/>
    </xf>
    <xf numFmtId="43" fontId="17" fillId="0" borderId="16" xfId="0" quotePrefix="1" applyNumberFormat="1" applyFont="1" applyBorder="1" applyAlignment="1">
      <alignment vertical="center"/>
    </xf>
    <xf numFmtId="43" fontId="18" fillId="0" borderId="15" xfId="0" quotePrefix="1" applyNumberFormat="1" applyFont="1" applyFill="1" applyBorder="1" applyAlignment="1">
      <alignment vertical="center"/>
    </xf>
    <xf numFmtId="43" fontId="18" fillId="0" borderId="16" xfId="0" quotePrefix="1" applyNumberFormat="1" applyFont="1" applyBorder="1" applyAlignment="1">
      <alignment vertical="center"/>
    </xf>
    <xf numFmtId="43" fontId="18" fillId="3" borderId="16" xfId="0" quotePrefix="1" applyNumberFormat="1" applyFont="1" applyFill="1" applyBorder="1" applyAlignment="1">
      <alignment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/>
    </xf>
    <xf numFmtId="0" fontId="14" fillId="4" borderId="11" xfId="0" quotePrefix="1" applyFont="1" applyFill="1" applyBorder="1" applyAlignment="1">
      <alignment horizontal="center"/>
    </xf>
    <xf numFmtId="0" fontId="14" fillId="4" borderId="16" xfId="0" quotePrefix="1" applyFont="1" applyFill="1" applyBorder="1" applyAlignment="1">
      <alignment horizontal="center"/>
    </xf>
    <xf numFmtId="43" fontId="18" fillId="4" borderId="16" xfId="0" quotePrefix="1" applyNumberFormat="1" applyFont="1" applyFill="1" applyBorder="1" applyAlignment="1">
      <alignment vertical="center"/>
    </xf>
    <xf numFmtId="43" fontId="16" fillId="4" borderId="16" xfId="0" quotePrefix="1" applyNumberFormat="1" applyFont="1" applyFill="1" applyBorder="1" applyAlignment="1">
      <alignment vertical="center"/>
    </xf>
    <xf numFmtId="43" fontId="17" fillId="4" borderId="16" xfId="0" quotePrefix="1" applyNumberFormat="1" applyFont="1" applyFill="1" applyBorder="1" applyAlignment="1">
      <alignment vertical="center"/>
    </xf>
    <xf numFmtId="43" fontId="11" fillId="4" borderId="11" xfId="1" applyFont="1" applyFill="1" applyBorder="1" applyAlignment="1">
      <alignment horizontal="center" vertical="center"/>
    </xf>
    <xf numFmtId="43" fontId="11" fillId="4" borderId="11" xfId="0" applyNumberFormat="1" applyFont="1" applyFill="1" applyBorder="1" applyAlignment="1">
      <alignment horizontal="center" vertical="center"/>
    </xf>
    <xf numFmtId="43" fontId="11" fillId="4" borderId="11" xfId="1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43" fontId="11" fillId="4" borderId="9" xfId="0" applyNumberFormat="1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3" fontId="11" fillId="4" borderId="13" xfId="1" applyFont="1" applyFill="1" applyBorder="1" applyAlignment="1">
      <alignment horizontal="center" vertical="center"/>
    </xf>
    <xf numFmtId="43" fontId="11" fillId="4" borderId="13" xfId="1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7"/>
  <sheetViews>
    <sheetView showGridLines="0" tabSelected="1" zoomScale="68" zoomScaleNormal="78" zoomScaleSheetLayoutView="68" workbookViewId="0">
      <selection activeCell="R19" sqref="R19"/>
    </sheetView>
  </sheetViews>
  <sheetFormatPr defaultRowHeight="12.75" x14ac:dyDescent="0.2"/>
  <cols>
    <col min="1" max="1" width="10.7109375" style="2" customWidth="1"/>
    <col min="2" max="2" width="5.5703125" style="2" customWidth="1"/>
    <col min="3" max="3" width="8.28515625" style="2" customWidth="1"/>
    <col min="4" max="4" width="8.140625" style="2" customWidth="1"/>
    <col min="5" max="5" width="0.140625" style="2" customWidth="1"/>
    <col min="6" max="6" width="16.28515625" style="2" bestFit="1" customWidth="1"/>
    <col min="7" max="7" width="11.5703125" style="2" customWidth="1"/>
    <col min="8" max="8" width="19.28515625" style="2" customWidth="1"/>
    <col min="9" max="9" width="14.42578125" style="2" customWidth="1"/>
    <col min="10" max="10" width="16" style="1" customWidth="1"/>
    <col min="11" max="11" width="16.42578125" style="1" customWidth="1"/>
    <col min="12" max="12" width="18.28515625" style="1" customWidth="1"/>
    <col min="13" max="13" width="17.28515625" style="1" customWidth="1"/>
    <col min="14" max="14" width="17" style="1" customWidth="1"/>
    <col min="15" max="15" width="16.28515625" style="1" customWidth="1"/>
    <col min="16" max="16" width="15.28515625" style="1" customWidth="1"/>
    <col min="17" max="17" width="16" style="1" customWidth="1"/>
    <col min="18" max="18" width="12.28515625" style="1" customWidth="1"/>
    <col min="19" max="248" width="9.140625" style="1"/>
    <col min="249" max="249" width="1.7109375" style="1" customWidth="1"/>
    <col min="250" max="250" width="5.28515625" style="1" customWidth="1"/>
    <col min="251" max="251" width="5.5703125" style="1" customWidth="1"/>
    <col min="252" max="252" width="6.7109375" style="1" customWidth="1"/>
    <col min="253" max="253" width="8.5703125" style="1" customWidth="1"/>
    <col min="254" max="254" width="14.42578125" style="1" customWidth="1"/>
    <col min="255" max="255" width="11.85546875" style="1" customWidth="1"/>
    <col min="256" max="256" width="13.42578125" style="1" customWidth="1"/>
    <col min="257" max="257" width="12.5703125" style="1" customWidth="1"/>
    <col min="258" max="258" width="12.7109375" style="1" customWidth="1"/>
    <col min="259" max="262" width="0" style="1" hidden="1" customWidth="1"/>
    <col min="263" max="264" width="13.7109375" style="1" customWidth="1"/>
    <col min="265" max="265" width="12.5703125" style="1" customWidth="1"/>
    <col min="266" max="266" width="12.7109375" style="1" customWidth="1"/>
    <col min="267" max="267" width="12.5703125" style="1" customWidth="1"/>
    <col min="268" max="268" width="12.7109375" style="1" customWidth="1"/>
    <col min="269" max="269" width="13.28515625" style="1" customWidth="1"/>
    <col min="270" max="271" width="0" style="1" hidden="1" customWidth="1"/>
    <col min="272" max="504" width="9.140625" style="1"/>
    <col min="505" max="505" width="1.7109375" style="1" customWidth="1"/>
    <col min="506" max="506" width="5.28515625" style="1" customWidth="1"/>
    <col min="507" max="507" width="5.5703125" style="1" customWidth="1"/>
    <col min="508" max="508" width="6.7109375" style="1" customWidth="1"/>
    <col min="509" max="509" width="8.5703125" style="1" customWidth="1"/>
    <col min="510" max="510" width="14.42578125" style="1" customWidth="1"/>
    <col min="511" max="511" width="11.85546875" style="1" customWidth="1"/>
    <col min="512" max="512" width="13.42578125" style="1" customWidth="1"/>
    <col min="513" max="513" width="12.5703125" style="1" customWidth="1"/>
    <col min="514" max="514" width="12.7109375" style="1" customWidth="1"/>
    <col min="515" max="518" width="0" style="1" hidden="1" customWidth="1"/>
    <col min="519" max="520" width="13.7109375" style="1" customWidth="1"/>
    <col min="521" max="521" width="12.5703125" style="1" customWidth="1"/>
    <col min="522" max="522" width="12.7109375" style="1" customWidth="1"/>
    <col min="523" max="523" width="12.5703125" style="1" customWidth="1"/>
    <col min="524" max="524" width="12.7109375" style="1" customWidth="1"/>
    <col min="525" max="525" width="13.28515625" style="1" customWidth="1"/>
    <col min="526" max="527" width="0" style="1" hidden="1" customWidth="1"/>
    <col min="528" max="760" width="9.140625" style="1"/>
    <col min="761" max="761" width="1.7109375" style="1" customWidth="1"/>
    <col min="762" max="762" width="5.28515625" style="1" customWidth="1"/>
    <col min="763" max="763" width="5.5703125" style="1" customWidth="1"/>
    <col min="764" max="764" width="6.7109375" style="1" customWidth="1"/>
    <col min="765" max="765" width="8.5703125" style="1" customWidth="1"/>
    <col min="766" max="766" width="14.42578125" style="1" customWidth="1"/>
    <col min="767" max="767" width="11.85546875" style="1" customWidth="1"/>
    <col min="768" max="768" width="13.42578125" style="1" customWidth="1"/>
    <col min="769" max="769" width="12.5703125" style="1" customWidth="1"/>
    <col min="770" max="770" width="12.7109375" style="1" customWidth="1"/>
    <col min="771" max="774" width="0" style="1" hidden="1" customWidth="1"/>
    <col min="775" max="776" width="13.7109375" style="1" customWidth="1"/>
    <col min="777" max="777" width="12.5703125" style="1" customWidth="1"/>
    <col min="778" max="778" width="12.7109375" style="1" customWidth="1"/>
    <col min="779" max="779" width="12.5703125" style="1" customWidth="1"/>
    <col min="780" max="780" width="12.7109375" style="1" customWidth="1"/>
    <col min="781" max="781" width="13.28515625" style="1" customWidth="1"/>
    <col min="782" max="783" width="0" style="1" hidden="1" customWidth="1"/>
    <col min="784" max="1016" width="9.140625" style="1"/>
    <col min="1017" max="1017" width="1.7109375" style="1" customWidth="1"/>
    <col min="1018" max="1018" width="5.28515625" style="1" customWidth="1"/>
    <col min="1019" max="1019" width="5.5703125" style="1" customWidth="1"/>
    <col min="1020" max="1020" width="6.7109375" style="1" customWidth="1"/>
    <col min="1021" max="1021" width="8.5703125" style="1" customWidth="1"/>
    <col min="1022" max="1022" width="14.42578125" style="1" customWidth="1"/>
    <col min="1023" max="1023" width="11.85546875" style="1" customWidth="1"/>
    <col min="1024" max="1024" width="13.42578125" style="1" customWidth="1"/>
    <col min="1025" max="1025" width="12.5703125" style="1" customWidth="1"/>
    <col min="1026" max="1026" width="12.7109375" style="1" customWidth="1"/>
    <col min="1027" max="1030" width="0" style="1" hidden="1" customWidth="1"/>
    <col min="1031" max="1032" width="13.7109375" style="1" customWidth="1"/>
    <col min="1033" max="1033" width="12.5703125" style="1" customWidth="1"/>
    <col min="1034" max="1034" width="12.7109375" style="1" customWidth="1"/>
    <col min="1035" max="1035" width="12.5703125" style="1" customWidth="1"/>
    <col min="1036" max="1036" width="12.7109375" style="1" customWidth="1"/>
    <col min="1037" max="1037" width="13.28515625" style="1" customWidth="1"/>
    <col min="1038" max="1039" width="0" style="1" hidden="1" customWidth="1"/>
    <col min="1040" max="1272" width="9.140625" style="1"/>
    <col min="1273" max="1273" width="1.7109375" style="1" customWidth="1"/>
    <col min="1274" max="1274" width="5.28515625" style="1" customWidth="1"/>
    <col min="1275" max="1275" width="5.5703125" style="1" customWidth="1"/>
    <col min="1276" max="1276" width="6.7109375" style="1" customWidth="1"/>
    <col min="1277" max="1277" width="8.5703125" style="1" customWidth="1"/>
    <col min="1278" max="1278" width="14.42578125" style="1" customWidth="1"/>
    <col min="1279" max="1279" width="11.85546875" style="1" customWidth="1"/>
    <col min="1280" max="1280" width="13.42578125" style="1" customWidth="1"/>
    <col min="1281" max="1281" width="12.5703125" style="1" customWidth="1"/>
    <col min="1282" max="1282" width="12.7109375" style="1" customWidth="1"/>
    <col min="1283" max="1286" width="0" style="1" hidden="1" customWidth="1"/>
    <col min="1287" max="1288" width="13.7109375" style="1" customWidth="1"/>
    <col min="1289" max="1289" width="12.5703125" style="1" customWidth="1"/>
    <col min="1290" max="1290" width="12.7109375" style="1" customWidth="1"/>
    <col min="1291" max="1291" width="12.5703125" style="1" customWidth="1"/>
    <col min="1292" max="1292" width="12.7109375" style="1" customWidth="1"/>
    <col min="1293" max="1293" width="13.28515625" style="1" customWidth="1"/>
    <col min="1294" max="1295" width="0" style="1" hidden="1" customWidth="1"/>
    <col min="1296" max="1528" width="9.140625" style="1"/>
    <col min="1529" max="1529" width="1.7109375" style="1" customWidth="1"/>
    <col min="1530" max="1530" width="5.28515625" style="1" customWidth="1"/>
    <col min="1531" max="1531" width="5.5703125" style="1" customWidth="1"/>
    <col min="1532" max="1532" width="6.7109375" style="1" customWidth="1"/>
    <col min="1533" max="1533" width="8.5703125" style="1" customWidth="1"/>
    <col min="1534" max="1534" width="14.42578125" style="1" customWidth="1"/>
    <col min="1535" max="1535" width="11.85546875" style="1" customWidth="1"/>
    <col min="1536" max="1536" width="13.42578125" style="1" customWidth="1"/>
    <col min="1537" max="1537" width="12.5703125" style="1" customWidth="1"/>
    <col min="1538" max="1538" width="12.7109375" style="1" customWidth="1"/>
    <col min="1539" max="1542" width="0" style="1" hidden="1" customWidth="1"/>
    <col min="1543" max="1544" width="13.7109375" style="1" customWidth="1"/>
    <col min="1545" max="1545" width="12.5703125" style="1" customWidth="1"/>
    <col min="1546" max="1546" width="12.7109375" style="1" customWidth="1"/>
    <col min="1547" max="1547" width="12.5703125" style="1" customWidth="1"/>
    <col min="1548" max="1548" width="12.7109375" style="1" customWidth="1"/>
    <col min="1549" max="1549" width="13.28515625" style="1" customWidth="1"/>
    <col min="1550" max="1551" width="0" style="1" hidden="1" customWidth="1"/>
    <col min="1552" max="1784" width="9.140625" style="1"/>
    <col min="1785" max="1785" width="1.7109375" style="1" customWidth="1"/>
    <col min="1786" max="1786" width="5.28515625" style="1" customWidth="1"/>
    <col min="1787" max="1787" width="5.5703125" style="1" customWidth="1"/>
    <col min="1788" max="1788" width="6.7109375" style="1" customWidth="1"/>
    <col min="1789" max="1789" width="8.5703125" style="1" customWidth="1"/>
    <col min="1790" max="1790" width="14.42578125" style="1" customWidth="1"/>
    <col min="1791" max="1791" width="11.85546875" style="1" customWidth="1"/>
    <col min="1792" max="1792" width="13.42578125" style="1" customWidth="1"/>
    <col min="1793" max="1793" width="12.5703125" style="1" customWidth="1"/>
    <col min="1794" max="1794" width="12.7109375" style="1" customWidth="1"/>
    <col min="1795" max="1798" width="0" style="1" hidden="1" customWidth="1"/>
    <col min="1799" max="1800" width="13.7109375" style="1" customWidth="1"/>
    <col min="1801" max="1801" width="12.5703125" style="1" customWidth="1"/>
    <col min="1802" max="1802" width="12.7109375" style="1" customWidth="1"/>
    <col min="1803" max="1803" width="12.5703125" style="1" customWidth="1"/>
    <col min="1804" max="1804" width="12.7109375" style="1" customWidth="1"/>
    <col min="1805" max="1805" width="13.28515625" style="1" customWidth="1"/>
    <col min="1806" max="1807" width="0" style="1" hidden="1" customWidth="1"/>
    <col min="1808" max="2040" width="9.140625" style="1"/>
    <col min="2041" max="2041" width="1.7109375" style="1" customWidth="1"/>
    <col min="2042" max="2042" width="5.28515625" style="1" customWidth="1"/>
    <col min="2043" max="2043" width="5.5703125" style="1" customWidth="1"/>
    <col min="2044" max="2044" width="6.7109375" style="1" customWidth="1"/>
    <col min="2045" max="2045" width="8.5703125" style="1" customWidth="1"/>
    <col min="2046" max="2046" width="14.42578125" style="1" customWidth="1"/>
    <col min="2047" max="2047" width="11.85546875" style="1" customWidth="1"/>
    <col min="2048" max="2048" width="13.42578125" style="1" customWidth="1"/>
    <col min="2049" max="2049" width="12.5703125" style="1" customWidth="1"/>
    <col min="2050" max="2050" width="12.7109375" style="1" customWidth="1"/>
    <col min="2051" max="2054" width="0" style="1" hidden="1" customWidth="1"/>
    <col min="2055" max="2056" width="13.7109375" style="1" customWidth="1"/>
    <col min="2057" max="2057" width="12.5703125" style="1" customWidth="1"/>
    <col min="2058" max="2058" width="12.7109375" style="1" customWidth="1"/>
    <col min="2059" max="2059" width="12.5703125" style="1" customWidth="1"/>
    <col min="2060" max="2060" width="12.7109375" style="1" customWidth="1"/>
    <col min="2061" max="2061" width="13.28515625" style="1" customWidth="1"/>
    <col min="2062" max="2063" width="0" style="1" hidden="1" customWidth="1"/>
    <col min="2064" max="2296" width="9.140625" style="1"/>
    <col min="2297" max="2297" width="1.7109375" style="1" customWidth="1"/>
    <col min="2298" max="2298" width="5.28515625" style="1" customWidth="1"/>
    <col min="2299" max="2299" width="5.5703125" style="1" customWidth="1"/>
    <col min="2300" max="2300" width="6.7109375" style="1" customWidth="1"/>
    <col min="2301" max="2301" width="8.5703125" style="1" customWidth="1"/>
    <col min="2302" max="2302" width="14.42578125" style="1" customWidth="1"/>
    <col min="2303" max="2303" width="11.85546875" style="1" customWidth="1"/>
    <col min="2304" max="2304" width="13.42578125" style="1" customWidth="1"/>
    <col min="2305" max="2305" width="12.5703125" style="1" customWidth="1"/>
    <col min="2306" max="2306" width="12.7109375" style="1" customWidth="1"/>
    <col min="2307" max="2310" width="0" style="1" hidden="1" customWidth="1"/>
    <col min="2311" max="2312" width="13.7109375" style="1" customWidth="1"/>
    <col min="2313" max="2313" width="12.5703125" style="1" customWidth="1"/>
    <col min="2314" max="2314" width="12.7109375" style="1" customWidth="1"/>
    <col min="2315" max="2315" width="12.5703125" style="1" customWidth="1"/>
    <col min="2316" max="2316" width="12.7109375" style="1" customWidth="1"/>
    <col min="2317" max="2317" width="13.28515625" style="1" customWidth="1"/>
    <col min="2318" max="2319" width="0" style="1" hidden="1" customWidth="1"/>
    <col min="2320" max="2552" width="9.140625" style="1"/>
    <col min="2553" max="2553" width="1.7109375" style="1" customWidth="1"/>
    <col min="2554" max="2554" width="5.28515625" style="1" customWidth="1"/>
    <col min="2555" max="2555" width="5.5703125" style="1" customWidth="1"/>
    <col min="2556" max="2556" width="6.7109375" style="1" customWidth="1"/>
    <col min="2557" max="2557" width="8.5703125" style="1" customWidth="1"/>
    <col min="2558" max="2558" width="14.42578125" style="1" customWidth="1"/>
    <col min="2559" max="2559" width="11.85546875" style="1" customWidth="1"/>
    <col min="2560" max="2560" width="13.42578125" style="1" customWidth="1"/>
    <col min="2561" max="2561" width="12.5703125" style="1" customWidth="1"/>
    <col min="2562" max="2562" width="12.7109375" style="1" customWidth="1"/>
    <col min="2563" max="2566" width="0" style="1" hidden="1" customWidth="1"/>
    <col min="2567" max="2568" width="13.7109375" style="1" customWidth="1"/>
    <col min="2569" max="2569" width="12.5703125" style="1" customWidth="1"/>
    <col min="2570" max="2570" width="12.7109375" style="1" customWidth="1"/>
    <col min="2571" max="2571" width="12.5703125" style="1" customWidth="1"/>
    <col min="2572" max="2572" width="12.7109375" style="1" customWidth="1"/>
    <col min="2573" max="2573" width="13.28515625" style="1" customWidth="1"/>
    <col min="2574" max="2575" width="0" style="1" hidden="1" customWidth="1"/>
    <col min="2576" max="2808" width="9.140625" style="1"/>
    <col min="2809" max="2809" width="1.7109375" style="1" customWidth="1"/>
    <col min="2810" max="2810" width="5.28515625" style="1" customWidth="1"/>
    <col min="2811" max="2811" width="5.5703125" style="1" customWidth="1"/>
    <col min="2812" max="2812" width="6.7109375" style="1" customWidth="1"/>
    <col min="2813" max="2813" width="8.5703125" style="1" customWidth="1"/>
    <col min="2814" max="2814" width="14.42578125" style="1" customWidth="1"/>
    <col min="2815" max="2815" width="11.85546875" style="1" customWidth="1"/>
    <col min="2816" max="2816" width="13.42578125" style="1" customWidth="1"/>
    <col min="2817" max="2817" width="12.5703125" style="1" customWidth="1"/>
    <col min="2818" max="2818" width="12.7109375" style="1" customWidth="1"/>
    <col min="2819" max="2822" width="0" style="1" hidden="1" customWidth="1"/>
    <col min="2823" max="2824" width="13.7109375" style="1" customWidth="1"/>
    <col min="2825" max="2825" width="12.5703125" style="1" customWidth="1"/>
    <col min="2826" max="2826" width="12.7109375" style="1" customWidth="1"/>
    <col min="2827" max="2827" width="12.5703125" style="1" customWidth="1"/>
    <col min="2828" max="2828" width="12.7109375" style="1" customWidth="1"/>
    <col min="2829" max="2829" width="13.28515625" style="1" customWidth="1"/>
    <col min="2830" max="2831" width="0" style="1" hidden="1" customWidth="1"/>
    <col min="2832" max="3064" width="9.140625" style="1"/>
    <col min="3065" max="3065" width="1.7109375" style="1" customWidth="1"/>
    <col min="3066" max="3066" width="5.28515625" style="1" customWidth="1"/>
    <col min="3067" max="3067" width="5.5703125" style="1" customWidth="1"/>
    <col min="3068" max="3068" width="6.7109375" style="1" customWidth="1"/>
    <col min="3069" max="3069" width="8.5703125" style="1" customWidth="1"/>
    <col min="3070" max="3070" width="14.42578125" style="1" customWidth="1"/>
    <col min="3071" max="3071" width="11.85546875" style="1" customWidth="1"/>
    <col min="3072" max="3072" width="13.42578125" style="1" customWidth="1"/>
    <col min="3073" max="3073" width="12.5703125" style="1" customWidth="1"/>
    <col min="3074" max="3074" width="12.7109375" style="1" customWidth="1"/>
    <col min="3075" max="3078" width="0" style="1" hidden="1" customWidth="1"/>
    <col min="3079" max="3080" width="13.7109375" style="1" customWidth="1"/>
    <col min="3081" max="3081" width="12.5703125" style="1" customWidth="1"/>
    <col min="3082" max="3082" width="12.7109375" style="1" customWidth="1"/>
    <col min="3083" max="3083" width="12.5703125" style="1" customWidth="1"/>
    <col min="3084" max="3084" width="12.7109375" style="1" customWidth="1"/>
    <col min="3085" max="3085" width="13.28515625" style="1" customWidth="1"/>
    <col min="3086" max="3087" width="0" style="1" hidden="1" customWidth="1"/>
    <col min="3088" max="3320" width="9.140625" style="1"/>
    <col min="3321" max="3321" width="1.7109375" style="1" customWidth="1"/>
    <col min="3322" max="3322" width="5.28515625" style="1" customWidth="1"/>
    <col min="3323" max="3323" width="5.5703125" style="1" customWidth="1"/>
    <col min="3324" max="3324" width="6.7109375" style="1" customWidth="1"/>
    <col min="3325" max="3325" width="8.5703125" style="1" customWidth="1"/>
    <col min="3326" max="3326" width="14.42578125" style="1" customWidth="1"/>
    <col min="3327" max="3327" width="11.85546875" style="1" customWidth="1"/>
    <col min="3328" max="3328" width="13.42578125" style="1" customWidth="1"/>
    <col min="3329" max="3329" width="12.5703125" style="1" customWidth="1"/>
    <col min="3330" max="3330" width="12.7109375" style="1" customWidth="1"/>
    <col min="3331" max="3334" width="0" style="1" hidden="1" customWidth="1"/>
    <col min="3335" max="3336" width="13.7109375" style="1" customWidth="1"/>
    <col min="3337" max="3337" width="12.5703125" style="1" customWidth="1"/>
    <col min="3338" max="3338" width="12.7109375" style="1" customWidth="1"/>
    <col min="3339" max="3339" width="12.5703125" style="1" customWidth="1"/>
    <col min="3340" max="3340" width="12.7109375" style="1" customWidth="1"/>
    <col min="3341" max="3341" width="13.28515625" style="1" customWidth="1"/>
    <col min="3342" max="3343" width="0" style="1" hidden="1" customWidth="1"/>
    <col min="3344" max="3576" width="9.140625" style="1"/>
    <col min="3577" max="3577" width="1.7109375" style="1" customWidth="1"/>
    <col min="3578" max="3578" width="5.28515625" style="1" customWidth="1"/>
    <col min="3579" max="3579" width="5.5703125" style="1" customWidth="1"/>
    <col min="3580" max="3580" width="6.7109375" style="1" customWidth="1"/>
    <col min="3581" max="3581" width="8.5703125" style="1" customWidth="1"/>
    <col min="3582" max="3582" width="14.42578125" style="1" customWidth="1"/>
    <col min="3583" max="3583" width="11.85546875" style="1" customWidth="1"/>
    <col min="3584" max="3584" width="13.42578125" style="1" customWidth="1"/>
    <col min="3585" max="3585" width="12.5703125" style="1" customWidth="1"/>
    <col min="3586" max="3586" width="12.7109375" style="1" customWidth="1"/>
    <col min="3587" max="3590" width="0" style="1" hidden="1" customWidth="1"/>
    <col min="3591" max="3592" width="13.7109375" style="1" customWidth="1"/>
    <col min="3593" max="3593" width="12.5703125" style="1" customWidth="1"/>
    <col min="3594" max="3594" width="12.7109375" style="1" customWidth="1"/>
    <col min="3595" max="3595" width="12.5703125" style="1" customWidth="1"/>
    <col min="3596" max="3596" width="12.7109375" style="1" customWidth="1"/>
    <col min="3597" max="3597" width="13.28515625" style="1" customWidth="1"/>
    <col min="3598" max="3599" width="0" style="1" hidden="1" customWidth="1"/>
    <col min="3600" max="3832" width="9.140625" style="1"/>
    <col min="3833" max="3833" width="1.7109375" style="1" customWidth="1"/>
    <col min="3834" max="3834" width="5.28515625" style="1" customWidth="1"/>
    <col min="3835" max="3835" width="5.5703125" style="1" customWidth="1"/>
    <col min="3836" max="3836" width="6.7109375" style="1" customWidth="1"/>
    <col min="3837" max="3837" width="8.5703125" style="1" customWidth="1"/>
    <col min="3838" max="3838" width="14.42578125" style="1" customWidth="1"/>
    <col min="3839" max="3839" width="11.85546875" style="1" customWidth="1"/>
    <col min="3840" max="3840" width="13.42578125" style="1" customWidth="1"/>
    <col min="3841" max="3841" width="12.5703125" style="1" customWidth="1"/>
    <col min="3842" max="3842" width="12.7109375" style="1" customWidth="1"/>
    <col min="3843" max="3846" width="0" style="1" hidden="1" customWidth="1"/>
    <col min="3847" max="3848" width="13.7109375" style="1" customWidth="1"/>
    <col min="3849" max="3849" width="12.5703125" style="1" customWidth="1"/>
    <col min="3850" max="3850" width="12.7109375" style="1" customWidth="1"/>
    <col min="3851" max="3851" width="12.5703125" style="1" customWidth="1"/>
    <col min="3852" max="3852" width="12.7109375" style="1" customWidth="1"/>
    <col min="3853" max="3853" width="13.28515625" style="1" customWidth="1"/>
    <col min="3854" max="3855" width="0" style="1" hidden="1" customWidth="1"/>
    <col min="3856" max="4088" width="9.140625" style="1"/>
    <col min="4089" max="4089" width="1.7109375" style="1" customWidth="1"/>
    <col min="4090" max="4090" width="5.28515625" style="1" customWidth="1"/>
    <col min="4091" max="4091" width="5.5703125" style="1" customWidth="1"/>
    <col min="4092" max="4092" width="6.7109375" style="1" customWidth="1"/>
    <col min="4093" max="4093" width="8.5703125" style="1" customWidth="1"/>
    <col min="4094" max="4094" width="14.42578125" style="1" customWidth="1"/>
    <col min="4095" max="4095" width="11.85546875" style="1" customWidth="1"/>
    <col min="4096" max="4096" width="13.42578125" style="1" customWidth="1"/>
    <col min="4097" max="4097" width="12.5703125" style="1" customWidth="1"/>
    <col min="4098" max="4098" width="12.7109375" style="1" customWidth="1"/>
    <col min="4099" max="4102" width="0" style="1" hidden="1" customWidth="1"/>
    <col min="4103" max="4104" width="13.7109375" style="1" customWidth="1"/>
    <col min="4105" max="4105" width="12.5703125" style="1" customWidth="1"/>
    <col min="4106" max="4106" width="12.7109375" style="1" customWidth="1"/>
    <col min="4107" max="4107" width="12.5703125" style="1" customWidth="1"/>
    <col min="4108" max="4108" width="12.7109375" style="1" customWidth="1"/>
    <col min="4109" max="4109" width="13.28515625" style="1" customWidth="1"/>
    <col min="4110" max="4111" width="0" style="1" hidden="1" customWidth="1"/>
    <col min="4112" max="4344" width="9.140625" style="1"/>
    <col min="4345" max="4345" width="1.7109375" style="1" customWidth="1"/>
    <col min="4346" max="4346" width="5.28515625" style="1" customWidth="1"/>
    <col min="4347" max="4347" width="5.5703125" style="1" customWidth="1"/>
    <col min="4348" max="4348" width="6.7109375" style="1" customWidth="1"/>
    <col min="4349" max="4349" width="8.5703125" style="1" customWidth="1"/>
    <col min="4350" max="4350" width="14.42578125" style="1" customWidth="1"/>
    <col min="4351" max="4351" width="11.85546875" style="1" customWidth="1"/>
    <col min="4352" max="4352" width="13.42578125" style="1" customWidth="1"/>
    <col min="4353" max="4353" width="12.5703125" style="1" customWidth="1"/>
    <col min="4354" max="4354" width="12.7109375" style="1" customWidth="1"/>
    <col min="4355" max="4358" width="0" style="1" hidden="1" customWidth="1"/>
    <col min="4359" max="4360" width="13.7109375" style="1" customWidth="1"/>
    <col min="4361" max="4361" width="12.5703125" style="1" customWidth="1"/>
    <col min="4362" max="4362" width="12.7109375" style="1" customWidth="1"/>
    <col min="4363" max="4363" width="12.5703125" style="1" customWidth="1"/>
    <col min="4364" max="4364" width="12.7109375" style="1" customWidth="1"/>
    <col min="4365" max="4365" width="13.28515625" style="1" customWidth="1"/>
    <col min="4366" max="4367" width="0" style="1" hidden="1" customWidth="1"/>
    <col min="4368" max="4600" width="9.140625" style="1"/>
    <col min="4601" max="4601" width="1.7109375" style="1" customWidth="1"/>
    <col min="4602" max="4602" width="5.28515625" style="1" customWidth="1"/>
    <col min="4603" max="4603" width="5.5703125" style="1" customWidth="1"/>
    <col min="4604" max="4604" width="6.7109375" style="1" customWidth="1"/>
    <col min="4605" max="4605" width="8.5703125" style="1" customWidth="1"/>
    <col min="4606" max="4606" width="14.42578125" style="1" customWidth="1"/>
    <col min="4607" max="4607" width="11.85546875" style="1" customWidth="1"/>
    <col min="4608" max="4608" width="13.42578125" style="1" customWidth="1"/>
    <col min="4609" max="4609" width="12.5703125" style="1" customWidth="1"/>
    <col min="4610" max="4610" width="12.7109375" style="1" customWidth="1"/>
    <col min="4611" max="4614" width="0" style="1" hidden="1" customWidth="1"/>
    <col min="4615" max="4616" width="13.7109375" style="1" customWidth="1"/>
    <col min="4617" max="4617" width="12.5703125" style="1" customWidth="1"/>
    <col min="4618" max="4618" width="12.7109375" style="1" customWidth="1"/>
    <col min="4619" max="4619" width="12.5703125" style="1" customWidth="1"/>
    <col min="4620" max="4620" width="12.7109375" style="1" customWidth="1"/>
    <col min="4621" max="4621" width="13.28515625" style="1" customWidth="1"/>
    <col min="4622" max="4623" width="0" style="1" hidden="1" customWidth="1"/>
    <col min="4624" max="4856" width="9.140625" style="1"/>
    <col min="4857" max="4857" width="1.7109375" style="1" customWidth="1"/>
    <col min="4858" max="4858" width="5.28515625" style="1" customWidth="1"/>
    <col min="4859" max="4859" width="5.5703125" style="1" customWidth="1"/>
    <col min="4860" max="4860" width="6.7109375" style="1" customWidth="1"/>
    <col min="4861" max="4861" width="8.5703125" style="1" customWidth="1"/>
    <col min="4862" max="4862" width="14.42578125" style="1" customWidth="1"/>
    <col min="4863" max="4863" width="11.85546875" style="1" customWidth="1"/>
    <col min="4864" max="4864" width="13.42578125" style="1" customWidth="1"/>
    <col min="4865" max="4865" width="12.5703125" style="1" customWidth="1"/>
    <col min="4866" max="4866" width="12.7109375" style="1" customWidth="1"/>
    <col min="4867" max="4870" width="0" style="1" hidden="1" customWidth="1"/>
    <col min="4871" max="4872" width="13.7109375" style="1" customWidth="1"/>
    <col min="4873" max="4873" width="12.5703125" style="1" customWidth="1"/>
    <col min="4874" max="4874" width="12.7109375" style="1" customWidth="1"/>
    <col min="4875" max="4875" width="12.5703125" style="1" customWidth="1"/>
    <col min="4876" max="4876" width="12.7109375" style="1" customWidth="1"/>
    <col min="4877" max="4877" width="13.28515625" style="1" customWidth="1"/>
    <col min="4878" max="4879" width="0" style="1" hidden="1" customWidth="1"/>
    <col min="4880" max="5112" width="9.140625" style="1"/>
    <col min="5113" max="5113" width="1.7109375" style="1" customWidth="1"/>
    <col min="5114" max="5114" width="5.28515625" style="1" customWidth="1"/>
    <col min="5115" max="5115" width="5.5703125" style="1" customWidth="1"/>
    <col min="5116" max="5116" width="6.7109375" style="1" customWidth="1"/>
    <col min="5117" max="5117" width="8.5703125" style="1" customWidth="1"/>
    <col min="5118" max="5118" width="14.42578125" style="1" customWidth="1"/>
    <col min="5119" max="5119" width="11.85546875" style="1" customWidth="1"/>
    <col min="5120" max="5120" width="13.42578125" style="1" customWidth="1"/>
    <col min="5121" max="5121" width="12.5703125" style="1" customWidth="1"/>
    <col min="5122" max="5122" width="12.7109375" style="1" customWidth="1"/>
    <col min="5123" max="5126" width="0" style="1" hidden="1" customWidth="1"/>
    <col min="5127" max="5128" width="13.7109375" style="1" customWidth="1"/>
    <col min="5129" max="5129" width="12.5703125" style="1" customWidth="1"/>
    <col min="5130" max="5130" width="12.7109375" style="1" customWidth="1"/>
    <col min="5131" max="5131" width="12.5703125" style="1" customWidth="1"/>
    <col min="5132" max="5132" width="12.7109375" style="1" customWidth="1"/>
    <col min="5133" max="5133" width="13.28515625" style="1" customWidth="1"/>
    <col min="5134" max="5135" width="0" style="1" hidden="1" customWidth="1"/>
    <col min="5136" max="5368" width="9.140625" style="1"/>
    <col min="5369" max="5369" width="1.7109375" style="1" customWidth="1"/>
    <col min="5370" max="5370" width="5.28515625" style="1" customWidth="1"/>
    <col min="5371" max="5371" width="5.5703125" style="1" customWidth="1"/>
    <col min="5372" max="5372" width="6.7109375" style="1" customWidth="1"/>
    <col min="5373" max="5373" width="8.5703125" style="1" customWidth="1"/>
    <col min="5374" max="5374" width="14.42578125" style="1" customWidth="1"/>
    <col min="5375" max="5375" width="11.85546875" style="1" customWidth="1"/>
    <col min="5376" max="5376" width="13.42578125" style="1" customWidth="1"/>
    <col min="5377" max="5377" width="12.5703125" style="1" customWidth="1"/>
    <col min="5378" max="5378" width="12.7109375" style="1" customWidth="1"/>
    <col min="5379" max="5382" width="0" style="1" hidden="1" customWidth="1"/>
    <col min="5383" max="5384" width="13.7109375" style="1" customWidth="1"/>
    <col min="5385" max="5385" width="12.5703125" style="1" customWidth="1"/>
    <col min="5386" max="5386" width="12.7109375" style="1" customWidth="1"/>
    <col min="5387" max="5387" width="12.5703125" style="1" customWidth="1"/>
    <col min="5388" max="5388" width="12.7109375" style="1" customWidth="1"/>
    <col min="5389" max="5389" width="13.28515625" style="1" customWidth="1"/>
    <col min="5390" max="5391" width="0" style="1" hidden="1" customWidth="1"/>
    <col min="5392" max="5624" width="9.140625" style="1"/>
    <col min="5625" max="5625" width="1.7109375" style="1" customWidth="1"/>
    <col min="5626" max="5626" width="5.28515625" style="1" customWidth="1"/>
    <col min="5627" max="5627" width="5.5703125" style="1" customWidth="1"/>
    <col min="5628" max="5628" width="6.7109375" style="1" customWidth="1"/>
    <col min="5629" max="5629" width="8.5703125" style="1" customWidth="1"/>
    <col min="5630" max="5630" width="14.42578125" style="1" customWidth="1"/>
    <col min="5631" max="5631" width="11.85546875" style="1" customWidth="1"/>
    <col min="5632" max="5632" width="13.42578125" style="1" customWidth="1"/>
    <col min="5633" max="5633" width="12.5703125" style="1" customWidth="1"/>
    <col min="5634" max="5634" width="12.7109375" style="1" customWidth="1"/>
    <col min="5635" max="5638" width="0" style="1" hidden="1" customWidth="1"/>
    <col min="5639" max="5640" width="13.7109375" style="1" customWidth="1"/>
    <col min="5641" max="5641" width="12.5703125" style="1" customWidth="1"/>
    <col min="5642" max="5642" width="12.7109375" style="1" customWidth="1"/>
    <col min="5643" max="5643" width="12.5703125" style="1" customWidth="1"/>
    <col min="5644" max="5644" width="12.7109375" style="1" customWidth="1"/>
    <col min="5645" max="5645" width="13.28515625" style="1" customWidth="1"/>
    <col min="5646" max="5647" width="0" style="1" hidden="1" customWidth="1"/>
    <col min="5648" max="5880" width="9.140625" style="1"/>
    <col min="5881" max="5881" width="1.7109375" style="1" customWidth="1"/>
    <col min="5882" max="5882" width="5.28515625" style="1" customWidth="1"/>
    <col min="5883" max="5883" width="5.5703125" style="1" customWidth="1"/>
    <col min="5884" max="5884" width="6.7109375" style="1" customWidth="1"/>
    <col min="5885" max="5885" width="8.5703125" style="1" customWidth="1"/>
    <col min="5886" max="5886" width="14.42578125" style="1" customWidth="1"/>
    <col min="5887" max="5887" width="11.85546875" style="1" customWidth="1"/>
    <col min="5888" max="5888" width="13.42578125" style="1" customWidth="1"/>
    <col min="5889" max="5889" width="12.5703125" style="1" customWidth="1"/>
    <col min="5890" max="5890" width="12.7109375" style="1" customWidth="1"/>
    <col min="5891" max="5894" width="0" style="1" hidden="1" customWidth="1"/>
    <col min="5895" max="5896" width="13.7109375" style="1" customWidth="1"/>
    <col min="5897" max="5897" width="12.5703125" style="1" customWidth="1"/>
    <col min="5898" max="5898" width="12.7109375" style="1" customWidth="1"/>
    <col min="5899" max="5899" width="12.5703125" style="1" customWidth="1"/>
    <col min="5900" max="5900" width="12.7109375" style="1" customWidth="1"/>
    <col min="5901" max="5901" width="13.28515625" style="1" customWidth="1"/>
    <col min="5902" max="5903" width="0" style="1" hidden="1" customWidth="1"/>
    <col min="5904" max="6136" width="9.140625" style="1"/>
    <col min="6137" max="6137" width="1.7109375" style="1" customWidth="1"/>
    <col min="6138" max="6138" width="5.28515625" style="1" customWidth="1"/>
    <col min="6139" max="6139" width="5.5703125" style="1" customWidth="1"/>
    <col min="6140" max="6140" width="6.7109375" style="1" customWidth="1"/>
    <col min="6141" max="6141" width="8.5703125" style="1" customWidth="1"/>
    <col min="6142" max="6142" width="14.42578125" style="1" customWidth="1"/>
    <col min="6143" max="6143" width="11.85546875" style="1" customWidth="1"/>
    <col min="6144" max="6144" width="13.42578125" style="1" customWidth="1"/>
    <col min="6145" max="6145" width="12.5703125" style="1" customWidth="1"/>
    <col min="6146" max="6146" width="12.7109375" style="1" customWidth="1"/>
    <col min="6147" max="6150" width="0" style="1" hidden="1" customWidth="1"/>
    <col min="6151" max="6152" width="13.7109375" style="1" customWidth="1"/>
    <col min="6153" max="6153" width="12.5703125" style="1" customWidth="1"/>
    <col min="6154" max="6154" width="12.7109375" style="1" customWidth="1"/>
    <col min="6155" max="6155" width="12.5703125" style="1" customWidth="1"/>
    <col min="6156" max="6156" width="12.7109375" style="1" customWidth="1"/>
    <col min="6157" max="6157" width="13.28515625" style="1" customWidth="1"/>
    <col min="6158" max="6159" width="0" style="1" hidden="1" customWidth="1"/>
    <col min="6160" max="6392" width="9.140625" style="1"/>
    <col min="6393" max="6393" width="1.7109375" style="1" customWidth="1"/>
    <col min="6394" max="6394" width="5.28515625" style="1" customWidth="1"/>
    <col min="6395" max="6395" width="5.5703125" style="1" customWidth="1"/>
    <col min="6396" max="6396" width="6.7109375" style="1" customWidth="1"/>
    <col min="6397" max="6397" width="8.5703125" style="1" customWidth="1"/>
    <col min="6398" max="6398" width="14.42578125" style="1" customWidth="1"/>
    <col min="6399" max="6399" width="11.85546875" style="1" customWidth="1"/>
    <col min="6400" max="6400" width="13.42578125" style="1" customWidth="1"/>
    <col min="6401" max="6401" width="12.5703125" style="1" customWidth="1"/>
    <col min="6402" max="6402" width="12.7109375" style="1" customWidth="1"/>
    <col min="6403" max="6406" width="0" style="1" hidden="1" customWidth="1"/>
    <col min="6407" max="6408" width="13.7109375" style="1" customWidth="1"/>
    <col min="6409" max="6409" width="12.5703125" style="1" customWidth="1"/>
    <col min="6410" max="6410" width="12.7109375" style="1" customWidth="1"/>
    <col min="6411" max="6411" width="12.5703125" style="1" customWidth="1"/>
    <col min="6412" max="6412" width="12.7109375" style="1" customWidth="1"/>
    <col min="6413" max="6413" width="13.28515625" style="1" customWidth="1"/>
    <col min="6414" max="6415" width="0" style="1" hidden="1" customWidth="1"/>
    <col min="6416" max="6648" width="9.140625" style="1"/>
    <col min="6649" max="6649" width="1.7109375" style="1" customWidth="1"/>
    <col min="6650" max="6650" width="5.28515625" style="1" customWidth="1"/>
    <col min="6651" max="6651" width="5.5703125" style="1" customWidth="1"/>
    <col min="6652" max="6652" width="6.7109375" style="1" customWidth="1"/>
    <col min="6653" max="6653" width="8.5703125" style="1" customWidth="1"/>
    <col min="6654" max="6654" width="14.42578125" style="1" customWidth="1"/>
    <col min="6655" max="6655" width="11.85546875" style="1" customWidth="1"/>
    <col min="6656" max="6656" width="13.42578125" style="1" customWidth="1"/>
    <col min="6657" max="6657" width="12.5703125" style="1" customWidth="1"/>
    <col min="6658" max="6658" width="12.7109375" style="1" customWidth="1"/>
    <col min="6659" max="6662" width="0" style="1" hidden="1" customWidth="1"/>
    <col min="6663" max="6664" width="13.7109375" style="1" customWidth="1"/>
    <col min="6665" max="6665" width="12.5703125" style="1" customWidth="1"/>
    <col min="6666" max="6666" width="12.7109375" style="1" customWidth="1"/>
    <col min="6667" max="6667" width="12.5703125" style="1" customWidth="1"/>
    <col min="6668" max="6668" width="12.7109375" style="1" customWidth="1"/>
    <col min="6669" max="6669" width="13.28515625" style="1" customWidth="1"/>
    <col min="6670" max="6671" width="0" style="1" hidden="1" customWidth="1"/>
    <col min="6672" max="6904" width="9.140625" style="1"/>
    <col min="6905" max="6905" width="1.7109375" style="1" customWidth="1"/>
    <col min="6906" max="6906" width="5.28515625" style="1" customWidth="1"/>
    <col min="6907" max="6907" width="5.5703125" style="1" customWidth="1"/>
    <col min="6908" max="6908" width="6.7109375" style="1" customWidth="1"/>
    <col min="6909" max="6909" width="8.5703125" style="1" customWidth="1"/>
    <col min="6910" max="6910" width="14.42578125" style="1" customWidth="1"/>
    <col min="6911" max="6911" width="11.85546875" style="1" customWidth="1"/>
    <col min="6912" max="6912" width="13.42578125" style="1" customWidth="1"/>
    <col min="6913" max="6913" width="12.5703125" style="1" customWidth="1"/>
    <col min="6914" max="6914" width="12.7109375" style="1" customWidth="1"/>
    <col min="6915" max="6918" width="0" style="1" hidden="1" customWidth="1"/>
    <col min="6919" max="6920" width="13.7109375" style="1" customWidth="1"/>
    <col min="6921" max="6921" width="12.5703125" style="1" customWidth="1"/>
    <col min="6922" max="6922" width="12.7109375" style="1" customWidth="1"/>
    <col min="6923" max="6923" width="12.5703125" style="1" customWidth="1"/>
    <col min="6924" max="6924" width="12.7109375" style="1" customWidth="1"/>
    <col min="6925" max="6925" width="13.28515625" style="1" customWidth="1"/>
    <col min="6926" max="6927" width="0" style="1" hidden="1" customWidth="1"/>
    <col min="6928" max="7160" width="9.140625" style="1"/>
    <col min="7161" max="7161" width="1.7109375" style="1" customWidth="1"/>
    <col min="7162" max="7162" width="5.28515625" style="1" customWidth="1"/>
    <col min="7163" max="7163" width="5.5703125" style="1" customWidth="1"/>
    <col min="7164" max="7164" width="6.7109375" style="1" customWidth="1"/>
    <col min="7165" max="7165" width="8.5703125" style="1" customWidth="1"/>
    <col min="7166" max="7166" width="14.42578125" style="1" customWidth="1"/>
    <col min="7167" max="7167" width="11.85546875" style="1" customWidth="1"/>
    <col min="7168" max="7168" width="13.42578125" style="1" customWidth="1"/>
    <col min="7169" max="7169" width="12.5703125" style="1" customWidth="1"/>
    <col min="7170" max="7170" width="12.7109375" style="1" customWidth="1"/>
    <col min="7171" max="7174" width="0" style="1" hidden="1" customWidth="1"/>
    <col min="7175" max="7176" width="13.7109375" style="1" customWidth="1"/>
    <col min="7177" max="7177" width="12.5703125" style="1" customWidth="1"/>
    <col min="7178" max="7178" width="12.7109375" style="1" customWidth="1"/>
    <col min="7179" max="7179" width="12.5703125" style="1" customWidth="1"/>
    <col min="7180" max="7180" width="12.7109375" style="1" customWidth="1"/>
    <col min="7181" max="7181" width="13.28515625" style="1" customWidth="1"/>
    <col min="7182" max="7183" width="0" style="1" hidden="1" customWidth="1"/>
    <col min="7184" max="7416" width="9.140625" style="1"/>
    <col min="7417" max="7417" width="1.7109375" style="1" customWidth="1"/>
    <col min="7418" max="7418" width="5.28515625" style="1" customWidth="1"/>
    <col min="7419" max="7419" width="5.5703125" style="1" customWidth="1"/>
    <col min="7420" max="7420" width="6.7109375" style="1" customWidth="1"/>
    <col min="7421" max="7421" width="8.5703125" style="1" customWidth="1"/>
    <col min="7422" max="7422" width="14.42578125" style="1" customWidth="1"/>
    <col min="7423" max="7423" width="11.85546875" style="1" customWidth="1"/>
    <col min="7424" max="7424" width="13.42578125" style="1" customWidth="1"/>
    <col min="7425" max="7425" width="12.5703125" style="1" customWidth="1"/>
    <col min="7426" max="7426" width="12.7109375" style="1" customWidth="1"/>
    <col min="7427" max="7430" width="0" style="1" hidden="1" customWidth="1"/>
    <col min="7431" max="7432" width="13.7109375" style="1" customWidth="1"/>
    <col min="7433" max="7433" width="12.5703125" style="1" customWidth="1"/>
    <col min="7434" max="7434" width="12.7109375" style="1" customWidth="1"/>
    <col min="7435" max="7435" width="12.5703125" style="1" customWidth="1"/>
    <col min="7436" max="7436" width="12.7109375" style="1" customWidth="1"/>
    <col min="7437" max="7437" width="13.28515625" style="1" customWidth="1"/>
    <col min="7438" max="7439" width="0" style="1" hidden="1" customWidth="1"/>
    <col min="7440" max="7672" width="9.140625" style="1"/>
    <col min="7673" max="7673" width="1.7109375" style="1" customWidth="1"/>
    <col min="7674" max="7674" width="5.28515625" style="1" customWidth="1"/>
    <col min="7675" max="7675" width="5.5703125" style="1" customWidth="1"/>
    <col min="7676" max="7676" width="6.7109375" style="1" customWidth="1"/>
    <col min="7677" max="7677" width="8.5703125" style="1" customWidth="1"/>
    <col min="7678" max="7678" width="14.42578125" style="1" customWidth="1"/>
    <col min="7679" max="7679" width="11.85546875" style="1" customWidth="1"/>
    <col min="7680" max="7680" width="13.42578125" style="1" customWidth="1"/>
    <col min="7681" max="7681" width="12.5703125" style="1" customWidth="1"/>
    <col min="7682" max="7682" width="12.7109375" style="1" customWidth="1"/>
    <col min="7683" max="7686" width="0" style="1" hidden="1" customWidth="1"/>
    <col min="7687" max="7688" width="13.7109375" style="1" customWidth="1"/>
    <col min="7689" max="7689" width="12.5703125" style="1" customWidth="1"/>
    <col min="7690" max="7690" width="12.7109375" style="1" customWidth="1"/>
    <col min="7691" max="7691" width="12.5703125" style="1" customWidth="1"/>
    <col min="7692" max="7692" width="12.7109375" style="1" customWidth="1"/>
    <col min="7693" max="7693" width="13.28515625" style="1" customWidth="1"/>
    <col min="7694" max="7695" width="0" style="1" hidden="1" customWidth="1"/>
    <col min="7696" max="7928" width="9.140625" style="1"/>
    <col min="7929" max="7929" width="1.7109375" style="1" customWidth="1"/>
    <col min="7930" max="7930" width="5.28515625" style="1" customWidth="1"/>
    <col min="7931" max="7931" width="5.5703125" style="1" customWidth="1"/>
    <col min="7932" max="7932" width="6.7109375" style="1" customWidth="1"/>
    <col min="7933" max="7933" width="8.5703125" style="1" customWidth="1"/>
    <col min="7934" max="7934" width="14.42578125" style="1" customWidth="1"/>
    <col min="7935" max="7935" width="11.85546875" style="1" customWidth="1"/>
    <col min="7936" max="7936" width="13.42578125" style="1" customWidth="1"/>
    <col min="7937" max="7937" width="12.5703125" style="1" customWidth="1"/>
    <col min="7938" max="7938" width="12.7109375" style="1" customWidth="1"/>
    <col min="7939" max="7942" width="0" style="1" hidden="1" customWidth="1"/>
    <col min="7943" max="7944" width="13.7109375" style="1" customWidth="1"/>
    <col min="7945" max="7945" width="12.5703125" style="1" customWidth="1"/>
    <col min="7946" max="7946" width="12.7109375" style="1" customWidth="1"/>
    <col min="7947" max="7947" width="12.5703125" style="1" customWidth="1"/>
    <col min="7948" max="7948" width="12.7109375" style="1" customWidth="1"/>
    <col min="7949" max="7949" width="13.28515625" style="1" customWidth="1"/>
    <col min="7950" max="7951" width="0" style="1" hidden="1" customWidth="1"/>
    <col min="7952" max="8184" width="9.140625" style="1"/>
    <col min="8185" max="8185" width="1.7109375" style="1" customWidth="1"/>
    <col min="8186" max="8186" width="5.28515625" style="1" customWidth="1"/>
    <col min="8187" max="8187" width="5.5703125" style="1" customWidth="1"/>
    <col min="8188" max="8188" width="6.7109375" style="1" customWidth="1"/>
    <col min="8189" max="8189" width="8.5703125" style="1" customWidth="1"/>
    <col min="8190" max="8190" width="14.42578125" style="1" customWidth="1"/>
    <col min="8191" max="8191" width="11.85546875" style="1" customWidth="1"/>
    <col min="8192" max="8192" width="13.42578125" style="1" customWidth="1"/>
    <col min="8193" max="8193" width="12.5703125" style="1" customWidth="1"/>
    <col min="8194" max="8194" width="12.7109375" style="1" customWidth="1"/>
    <col min="8195" max="8198" width="0" style="1" hidden="1" customWidth="1"/>
    <col min="8199" max="8200" width="13.7109375" style="1" customWidth="1"/>
    <col min="8201" max="8201" width="12.5703125" style="1" customWidth="1"/>
    <col min="8202" max="8202" width="12.7109375" style="1" customWidth="1"/>
    <col min="8203" max="8203" width="12.5703125" style="1" customWidth="1"/>
    <col min="8204" max="8204" width="12.7109375" style="1" customWidth="1"/>
    <col min="8205" max="8205" width="13.28515625" style="1" customWidth="1"/>
    <col min="8206" max="8207" width="0" style="1" hidden="1" customWidth="1"/>
    <col min="8208" max="8440" width="9.140625" style="1"/>
    <col min="8441" max="8441" width="1.7109375" style="1" customWidth="1"/>
    <col min="8442" max="8442" width="5.28515625" style="1" customWidth="1"/>
    <col min="8443" max="8443" width="5.5703125" style="1" customWidth="1"/>
    <col min="8444" max="8444" width="6.7109375" style="1" customWidth="1"/>
    <col min="8445" max="8445" width="8.5703125" style="1" customWidth="1"/>
    <col min="8446" max="8446" width="14.42578125" style="1" customWidth="1"/>
    <col min="8447" max="8447" width="11.85546875" style="1" customWidth="1"/>
    <col min="8448" max="8448" width="13.42578125" style="1" customWidth="1"/>
    <col min="8449" max="8449" width="12.5703125" style="1" customWidth="1"/>
    <col min="8450" max="8450" width="12.7109375" style="1" customWidth="1"/>
    <col min="8451" max="8454" width="0" style="1" hidden="1" customWidth="1"/>
    <col min="8455" max="8456" width="13.7109375" style="1" customWidth="1"/>
    <col min="8457" max="8457" width="12.5703125" style="1" customWidth="1"/>
    <col min="8458" max="8458" width="12.7109375" style="1" customWidth="1"/>
    <col min="8459" max="8459" width="12.5703125" style="1" customWidth="1"/>
    <col min="8460" max="8460" width="12.7109375" style="1" customWidth="1"/>
    <col min="8461" max="8461" width="13.28515625" style="1" customWidth="1"/>
    <col min="8462" max="8463" width="0" style="1" hidden="1" customWidth="1"/>
    <col min="8464" max="8696" width="9.140625" style="1"/>
    <col min="8697" max="8697" width="1.7109375" style="1" customWidth="1"/>
    <col min="8698" max="8698" width="5.28515625" style="1" customWidth="1"/>
    <col min="8699" max="8699" width="5.5703125" style="1" customWidth="1"/>
    <col min="8700" max="8700" width="6.7109375" style="1" customWidth="1"/>
    <col min="8701" max="8701" width="8.5703125" style="1" customWidth="1"/>
    <col min="8702" max="8702" width="14.42578125" style="1" customWidth="1"/>
    <col min="8703" max="8703" width="11.85546875" style="1" customWidth="1"/>
    <col min="8704" max="8704" width="13.42578125" style="1" customWidth="1"/>
    <col min="8705" max="8705" width="12.5703125" style="1" customWidth="1"/>
    <col min="8706" max="8706" width="12.7109375" style="1" customWidth="1"/>
    <col min="8707" max="8710" width="0" style="1" hidden="1" customWidth="1"/>
    <col min="8711" max="8712" width="13.7109375" style="1" customWidth="1"/>
    <col min="8713" max="8713" width="12.5703125" style="1" customWidth="1"/>
    <col min="8714" max="8714" width="12.7109375" style="1" customWidth="1"/>
    <col min="8715" max="8715" width="12.5703125" style="1" customWidth="1"/>
    <col min="8716" max="8716" width="12.7109375" style="1" customWidth="1"/>
    <col min="8717" max="8717" width="13.28515625" style="1" customWidth="1"/>
    <col min="8718" max="8719" width="0" style="1" hidden="1" customWidth="1"/>
    <col min="8720" max="8952" width="9.140625" style="1"/>
    <col min="8953" max="8953" width="1.7109375" style="1" customWidth="1"/>
    <col min="8954" max="8954" width="5.28515625" style="1" customWidth="1"/>
    <col min="8955" max="8955" width="5.5703125" style="1" customWidth="1"/>
    <col min="8956" max="8956" width="6.7109375" style="1" customWidth="1"/>
    <col min="8957" max="8957" width="8.5703125" style="1" customWidth="1"/>
    <col min="8958" max="8958" width="14.42578125" style="1" customWidth="1"/>
    <col min="8959" max="8959" width="11.85546875" style="1" customWidth="1"/>
    <col min="8960" max="8960" width="13.42578125" style="1" customWidth="1"/>
    <col min="8961" max="8961" width="12.5703125" style="1" customWidth="1"/>
    <col min="8962" max="8962" width="12.7109375" style="1" customWidth="1"/>
    <col min="8963" max="8966" width="0" style="1" hidden="1" customWidth="1"/>
    <col min="8967" max="8968" width="13.7109375" style="1" customWidth="1"/>
    <col min="8969" max="8969" width="12.5703125" style="1" customWidth="1"/>
    <col min="8970" max="8970" width="12.7109375" style="1" customWidth="1"/>
    <col min="8971" max="8971" width="12.5703125" style="1" customWidth="1"/>
    <col min="8972" max="8972" width="12.7109375" style="1" customWidth="1"/>
    <col min="8973" max="8973" width="13.28515625" style="1" customWidth="1"/>
    <col min="8974" max="8975" width="0" style="1" hidden="1" customWidth="1"/>
    <col min="8976" max="9208" width="9.140625" style="1"/>
    <col min="9209" max="9209" width="1.7109375" style="1" customWidth="1"/>
    <col min="9210" max="9210" width="5.28515625" style="1" customWidth="1"/>
    <col min="9211" max="9211" width="5.5703125" style="1" customWidth="1"/>
    <col min="9212" max="9212" width="6.7109375" style="1" customWidth="1"/>
    <col min="9213" max="9213" width="8.5703125" style="1" customWidth="1"/>
    <col min="9214" max="9214" width="14.42578125" style="1" customWidth="1"/>
    <col min="9215" max="9215" width="11.85546875" style="1" customWidth="1"/>
    <col min="9216" max="9216" width="13.42578125" style="1" customWidth="1"/>
    <col min="9217" max="9217" width="12.5703125" style="1" customWidth="1"/>
    <col min="9218" max="9218" width="12.7109375" style="1" customWidth="1"/>
    <col min="9219" max="9222" width="0" style="1" hidden="1" customWidth="1"/>
    <col min="9223" max="9224" width="13.7109375" style="1" customWidth="1"/>
    <col min="9225" max="9225" width="12.5703125" style="1" customWidth="1"/>
    <col min="9226" max="9226" width="12.7109375" style="1" customWidth="1"/>
    <col min="9227" max="9227" width="12.5703125" style="1" customWidth="1"/>
    <col min="9228" max="9228" width="12.7109375" style="1" customWidth="1"/>
    <col min="9229" max="9229" width="13.28515625" style="1" customWidth="1"/>
    <col min="9230" max="9231" width="0" style="1" hidden="1" customWidth="1"/>
    <col min="9232" max="9464" width="9.140625" style="1"/>
    <col min="9465" max="9465" width="1.7109375" style="1" customWidth="1"/>
    <col min="9466" max="9466" width="5.28515625" style="1" customWidth="1"/>
    <col min="9467" max="9467" width="5.5703125" style="1" customWidth="1"/>
    <col min="9468" max="9468" width="6.7109375" style="1" customWidth="1"/>
    <col min="9469" max="9469" width="8.5703125" style="1" customWidth="1"/>
    <col min="9470" max="9470" width="14.42578125" style="1" customWidth="1"/>
    <col min="9471" max="9471" width="11.85546875" style="1" customWidth="1"/>
    <col min="9472" max="9472" width="13.42578125" style="1" customWidth="1"/>
    <col min="9473" max="9473" width="12.5703125" style="1" customWidth="1"/>
    <col min="9474" max="9474" width="12.7109375" style="1" customWidth="1"/>
    <col min="9475" max="9478" width="0" style="1" hidden="1" customWidth="1"/>
    <col min="9479" max="9480" width="13.7109375" style="1" customWidth="1"/>
    <col min="9481" max="9481" width="12.5703125" style="1" customWidth="1"/>
    <col min="9482" max="9482" width="12.7109375" style="1" customWidth="1"/>
    <col min="9483" max="9483" width="12.5703125" style="1" customWidth="1"/>
    <col min="9484" max="9484" width="12.7109375" style="1" customWidth="1"/>
    <col min="9485" max="9485" width="13.28515625" style="1" customWidth="1"/>
    <col min="9486" max="9487" width="0" style="1" hidden="1" customWidth="1"/>
    <col min="9488" max="9720" width="9.140625" style="1"/>
    <col min="9721" max="9721" width="1.7109375" style="1" customWidth="1"/>
    <col min="9722" max="9722" width="5.28515625" style="1" customWidth="1"/>
    <col min="9723" max="9723" width="5.5703125" style="1" customWidth="1"/>
    <col min="9724" max="9724" width="6.7109375" style="1" customWidth="1"/>
    <col min="9725" max="9725" width="8.5703125" style="1" customWidth="1"/>
    <col min="9726" max="9726" width="14.42578125" style="1" customWidth="1"/>
    <col min="9727" max="9727" width="11.85546875" style="1" customWidth="1"/>
    <col min="9728" max="9728" width="13.42578125" style="1" customWidth="1"/>
    <col min="9729" max="9729" width="12.5703125" style="1" customWidth="1"/>
    <col min="9730" max="9730" width="12.7109375" style="1" customWidth="1"/>
    <col min="9731" max="9734" width="0" style="1" hidden="1" customWidth="1"/>
    <col min="9735" max="9736" width="13.7109375" style="1" customWidth="1"/>
    <col min="9737" max="9737" width="12.5703125" style="1" customWidth="1"/>
    <col min="9738" max="9738" width="12.7109375" style="1" customWidth="1"/>
    <col min="9739" max="9739" width="12.5703125" style="1" customWidth="1"/>
    <col min="9740" max="9740" width="12.7109375" style="1" customWidth="1"/>
    <col min="9741" max="9741" width="13.28515625" style="1" customWidth="1"/>
    <col min="9742" max="9743" width="0" style="1" hidden="1" customWidth="1"/>
    <col min="9744" max="9976" width="9.140625" style="1"/>
    <col min="9977" max="9977" width="1.7109375" style="1" customWidth="1"/>
    <col min="9978" max="9978" width="5.28515625" style="1" customWidth="1"/>
    <col min="9979" max="9979" width="5.5703125" style="1" customWidth="1"/>
    <col min="9980" max="9980" width="6.7109375" style="1" customWidth="1"/>
    <col min="9981" max="9981" width="8.5703125" style="1" customWidth="1"/>
    <col min="9982" max="9982" width="14.42578125" style="1" customWidth="1"/>
    <col min="9983" max="9983" width="11.85546875" style="1" customWidth="1"/>
    <col min="9984" max="9984" width="13.42578125" style="1" customWidth="1"/>
    <col min="9985" max="9985" width="12.5703125" style="1" customWidth="1"/>
    <col min="9986" max="9986" width="12.7109375" style="1" customWidth="1"/>
    <col min="9987" max="9990" width="0" style="1" hidden="1" customWidth="1"/>
    <col min="9991" max="9992" width="13.7109375" style="1" customWidth="1"/>
    <col min="9993" max="9993" width="12.5703125" style="1" customWidth="1"/>
    <col min="9994" max="9994" width="12.7109375" style="1" customWidth="1"/>
    <col min="9995" max="9995" width="12.5703125" style="1" customWidth="1"/>
    <col min="9996" max="9996" width="12.7109375" style="1" customWidth="1"/>
    <col min="9997" max="9997" width="13.28515625" style="1" customWidth="1"/>
    <col min="9998" max="9999" width="0" style="1" hidden="1" customWidth="1"/>
    <col min="10000" max="10232" width="9.140625" style="1"/>
    <col min="10233" max="10233" width="1.7109375" style="1" customWidth="1"/>
    <col min="10234" max="10234" width="5.28515625" style="1" customWidth="1"/>
    <col min="10235" max="10235" width="5.5703125" style="1" customWidth="1"/>
    <col min="10236" max="10236" width="6.7109375" style="1" customWidth="1"/>
    <col min="10237" max="10237" width="8.5703125" style="1" customWidth="1"/>
    <col min="10238" max="10238" width="14.42578125" style="1" customWidth="1"/>
    <col min="10239" max="10239" width="11.85546875" style="1" customWidth="1"/>
    <col min="10240" max="10240" width="13.42578125" style="1" customWidth="1"/>
    <col min="10241" max="10241" width="12.5703125" style="1" customWidth="1"/>
    <col min="10242" max="10242" width="12.7109375" style="1" customWidth="1"/>
    <col min="10243" max="10246" width="0" style="1" hidden="1" customWidth="1"/>
    <col min="10247" max="10248" width="13.7109375" style="1" customWidth="1"/>
    <col min="10249" max="10249" width="12.5703125" style="1" customWidth="1"/>
    <col min="10250" max="10250" width="12.7109375" style="1" customWidth="1"/>
    <col min="10251" max="10251" width="12.5703125" style="1" customWidth="1"/>
    <col min="10252" max="10252" width="12.7109375" style="1" customWidth="1"/>
    <col min="10253" max="10253" width="13.28515625" style="1" customWidth="1"/>
    <col min="10254" max="10255" width="0" style="1" hidden="1" customWidth="1"/>
    <col min="10256" max="10488" width="9.140625" style="1"/>
    <col min="10489" max="10489" width="1.7109375" style="1" customWidth="1"/>
    <col min="10490" max="10490" width="5.28515625" style="1" customWidth="1"/>
    <col min="10491" max="10491" width="5.5703125" style="1" customWidth="1"/>
    <col min="10492" max="10492" width="6.7109375" style="1" customWidth="1"/>
    <col min="10493" max="10493" width="8.5703125" style="1" customWidth="1"/>
    <col min="10494" max="10494" width="14.42578125" style="1" customWidth="1"/>
    <col min="10495" max="10495" width="11.85546875" style="1" customWidth="1"/>
    <col min="10496" max="10496" width="13.42578125" style="1" customWidth="1"/>
    <col min="10497" max="10497" width="12.5703125" style="1" customWidth="1"/>
    <col min="10498" max="10498" width="12.7109375" style="1" customWidth="1"/>
    <col min="10499" max="10502" width="0" style="1" hidden="1" customWidth="1"/>
    <col min="10503" max="10504" width="13.7109375" style="1" customWidth="1"/>
    <col min="10505" max="10505" width="12.5703125" style="1" customWidth="1"/>
    <col min="10506" max="10506" width="12.7109375" style="1" customWidth="1"/>
    <col min="10507" max="10507" width="12.5703125" style="1" customWidth="1"/>
    <col min="10508" max="10508" width="12.7109375" style="1" customWidth="1"/>
    <col min="10509" max="10509" width="13.28515625" style="1" customWidth="1"/>
    <col min="10510" max="10511" width="0" style="1" hidden="1" customWidth="1"/>
    <col min="10512" max="10744" width="9.140625" style="1"/>
    <col min="10745" max="10745" width="1.7109375" style="1" customWidth="1"/>
    <col min="10746" max="10746" width="5.28515625" style="1" customWidth="1"/>
    <col min="10747" max="10747" width="5.5703125" style="1" customWidth="1"/>
    <col min="10748" max="10748" width="6.7109375" style="1" customWidth="1"/>
    <col min="10749" max="10749" width="8.5703125" style="1" customWidth="1"/>
    <col min="10750" max="10750" width="14.42578125" style="1" customWidth="1"/>
    <col min="10751" max="10751" width="11.85546875" style="1" customWidth="1"/>
    <col min="10752" max="10752" width="13.42578125" style="1" customWidth="1"/>
    <col min="10753" max="10753" width="12.5703125" style="1" customWidth="1"/>
    <col min="10754" max="10754" width="12.7109375" style="1" customWidth="1"/>
    <col min="10755" max="10758" width="0" style="1" hidden="1" customWidth="1"/>
    <col min="10759" max="10760" width="13.7109375" style="1" customWidth="1"/>
    <col min="10761" max="10761" width="12.5703125" style="1" customWidth="1"/>
    <col min="10762" max="10762" width="12.7109375" style="1" customWidth="1"/>
    <col min="10763" max="10763" width="12.5703125" style="1" customWidth="1"/>
    <col min="10764" max="10764" width="12.7109375" style="1" customWidth="1"/>
    <col min="10765" max="10765" width="13.28515625" style="1" customWidth="1"/>
    <col min="10766" max="10767" width="0" style="1" hidden="1" customWidth="1"/>
    <col min="10768" max="11000" width="9.140625" style="1"/>
    <col min="11001" max="11001" width="1.7109375" style="1" customWidth="1"/>
    <col min="11002" max="11002" width="5.28515625" style="1" customWidth="1"/>
    <col min="11003" max="11003" width="5.5703125" style="1" customWidth="1"/>
    <col min="11004" max="11004" width="6.7109375" style="1" customWidth="1"/>
    <col min="11005" max="11005" width="8.5703125" style="1" customWidth="1"/>
    <col min="11006" max="11006" width="14.42578125" style="1" customWidth="1"/>
    <col min="11007" max="11007" width="11.85546875" style="1" customWidth="1"/>
    <col min="11008" max="11008" width="13.42578125" style="1" customWidth="1"/>
    <col min="11009" max="11009" width="12.5703125" style="1" customWidth="1"/>
    <col min="11010" max="11010" width="12.7109375" style="1" customWidth="1"/>
    <col min="11011" max="11014" width="0" style="1" hidden="1" customWidth="1"/>
    <col min="11015" max="11016" width="13.7109375" style="1" customWidth="1"/>
    <col min="11017" max="11017" width="12.5703125" style="1" customWidth="1"/>
    <col min="11018" max="11018" width="12.7109375" style="1" customWidth="1"/>
    <col min="11019" max="11019" width="12.5703125" style="1" customWidth="1"/>
    <col min="11020" max="11020" width="12.7109375" style="1" customWidth="1"/>
    <col min="11021" max="11021" width="13.28515625" style="1" customWidth="1"/>
    <col min="11022" max="11023" width="0" style="1" hidden="1" customWidth="1"/>
    <col min="11024" max="11256" width="9.140625" style="1"/>
    <col min="11257" max="11257" width="1.7109375" style="1" customWidth="1"/>
    <col min="11258" max="11258" width="5.28515625" style="1" customWidth="1"/>
    <col min="11259" max="11259" width="5.5703125" style="1" customWidth="1"/>
    <col min="11260" max="11260" width="6.7109375" style="1" customWidth="1"/>
    <col min="11261" max="11261" width="8.5703125" style="1" customWidth="1"/>
    <col min="11262" max="11262" width="14.42578125" style="1" customWidth="1"/>
    <col min="11263" max="11263" width="11.85546875" style="1" customWidth="1"/>
    <col min="11264" max="11264" width="13.42578125" style="1" customWidth="1"/>
    <col min="11265" max="11265" width="12.5703125" style="1" customWidth="1"/>
    <col min="11266" max="11266" width="12.7109375" style="1" customWidth="1"/>
    <col min="11267" max="11270" width="0" style="1" hidden="1" customWidth="1"/>
    <col min="11271" max="11272" width="13.7109375" style="1" customWidth="1"/>
    <col min="11273" max="11273" width="12.5703125" style="1" customWidth="1"/>
    <col min="11274" max="11274" width="12.7109375" style="1" customWidth="1"/>
    <col min="11275" max="11275" width="12.5703125" style="1" customWidth="1"/>
    <col min="11276" max="11276" width="12.7109375" style="1" customWidth="1"/>
    <col min="11277" max="11277" width="13.28515625" style="1" customWidth="1"/>
    <col min="11278" max="11279" width="0" style="1" hidden="1" customWidth="1"/>
    <col min="11280" max="11512" width="9.140625" style="1"/>
    <col min="11513" max="11513" width="1.7109375" style="1" customWidth="1"/>
    <col min="11514" max="11514" width="5.28515625" style="1" customWidth="1"/>
    <col min="11515" max="11515" width="5.5703125" style="1" customWidth="1"/>
    <col min="11516" max="11516" width="6.7109375" style="1" customWidth="1"/>
    <col min="11517" max="11517" width="8.5703125" style="1" customWidth="1"/>
    <col min="11518" max="11518" width="14.42578125" style="1" customWidth="1"/>
    <col min="11519" max="11519" width="11.85546875" style="1" customWidth="1"/>
    <col min="11520" max="11520" width="13.42578125" style="1" customWidth="1"/>
    <col min="11521" max="11521" width="12.5703125" style="1" customWidth="1"/>
    <col min="11522" max="11522" width="12.7109375" style="1" customWidth="1"/>
    <col min="11523" max="11526" width="0" style="1" hidden="1" customWidth="1"/>
    <col min="11527" max="11528" width="13.7109375" style="1" customWidth="1"/>
    <col min="11529" max="11529" width="12.5703125" style="1" customWidth="1"/>
    <col min="11530" max="11530" width="12.7109375" style="1" customWidth="1"/>
    <col min="11531" max="11531" width="12.5703125" style="1" customWidth="1"/>
    <col min="11532" max="11532" width="12.7109375" style="1" customWidth="1"/>
    <col min="11533" max="11533" width="13.28515625" style="1" customWidth="1"/>
    <col min="11534" max="11535" width="0" style="1" hidden="1" customWidth="1"/>
    <col min="11536" max="11768" width="9.140625" style="1"/>
    <col min="11769" max="11769" width="1.7109375" style="1" customWidth="1"/>
    <col min="11770" max="11770" width="5.28515625" style="1" customWidth="1"/>
    <col min="11771" max="11771" width="5.5703125" style="1" customWidth="1"/>
    <col min="11772" max="11772" width="6.7109375" style="1" customWidth="1"/>
    <col min="11773" max="11773" width="8.5703125" style="1" customWidth="1"/>
    <col min="11774" max="11774" width="14.42578125" style="1" customWidth="1"/>
    <col min="11775" max="11775" width="11.85546875" style="1" customWidth="1"/>
    <col min="11776" max="11776" width="13.42578125" style="1" customWidth="1"/>
    <col min="11777" max="11777" width="12.5703125" style="1" customWidth="1"/>
    <col min="11778" max="11778" width="12.7109375" style="1" customWidth="1"/>
    <col min="11779" max="11782" width="0" style="1" hidden="1" customWidth="1"/>
    <col min="11783" max="11784" width="13.7109375" style="1" customWidth="1"/>
    <col min="11785" max="11785" width="12.5703125" style="1" customWidth="1"/>
    <col min="11786" max="11786" width="12.7109375" style="1" customWidth="1"/>
    <col min="11787" max="11787" width="12.5703125" style="1" customWidth="1"/>
    <col min="11788" max="11788" width="12.7109375" style="1" customWidth="1"/>
    <col min="11789" max="11789" width="13.28515625" style="1" customWidth="1"/>
    <col min="11790" max="11791" width="0" style="1" hidden="1" customWidth="1"/>
    <col min="11792" max="12024" width="9.140625" style="1"/>
    <col min="12025" max="12025" width="1.7109375" style="1" customWidth="1"/>
    <col min="12026" max="12026" width="5.28515625" style="1" customWidth="1"/>
    <col min="12027" max="12027" width="5.5703125" style="1" customWidth="1"/>
    <col min="12028" max="12028" width="6.7109375" style="1" customWidth="1"/>
    <col min="12029" max="12029" width="8.5703125" style="1" customWidth="1"/>
    <col min="12030" max="12030" width="14.42578125" style="1" customWidth="1"/>
    <col min="12031" max="12031" width="11.85546875" style="1" customWidth="1"/>
    <col min="12032" max="12032" width="13.42578125" style="1" customWidth="1"/>
    <col min="12033" max="12033" width="12.5703125" style="1" customWidth="1"/>
    <col min="12034" max="12034" width="12.7109375" style="1" customWidth="1"/>
    <col min="12035" max="12038" width="0" style="1" hidden="1" customWidth="1"/>
    <col min="12039" max="12040" width="13.7109375" style="1" customWidth="1"/>
    <col min="12041" max="12041" width="12.5703125" style="1" customWidth="1"/>
    <col min="12042" max="12042" width="12.7109375" style="1" customWidth="1"/>
    <col min="12043" max="12043" width="12.5703125" style="1" customWidth="1"/>
    <col min="12044" max="12044" width="12.7109375" style="1" customWidth="1"/>
    <col min="12045" max="12045" width="13.28515625" style="1" customWidth="1"/>
    <col min="12046" max="12047" width="0" style="1" hidden="1" customWidth="1"/>
    <col min="12048" max="12280" width="9.140625" style="1"/>
    <col min="12281" max="12281" width="1.7109375" style="1" customWidth="1"/>
    <col min="12282" max="12282" width="5.28515625" style="1" customWidth="1"/>
    <col min="12283" max="12283" width="5.5703125" style="1" customWidth="1"/>
    <col min="12284" max="12284" width="6.7109375" style="1" customWidth="1"/>
    <col min="12285" max="12285" width="8.5703125" style="1" customWidth="1"/>
    <col min="12286" max="12286" width="14.42578125" style="1" customWidth="1"/>
    <col min="12287" max="12287" width="11.85546875" style="1" customWidth="1"/>
    <col min="12288" max="12288" width="13.42578125" style="1" customWidth="1"/>
    <col min="12289" max="12289" width="12.5703125" style="1" customWidth="1"/>
    <col min="12290" max="12290" width="12.7109375" style="1" customWidth="1"/>
    <col min="12291" max="12294" width="0" style="1" hidden="1" customWidth="1"/>
    <col min="12295" max="12296" width="13.7109375" style="1" customWidth="1"/>
    <col min="12297" max="12297" width="12.5703125" style="1" customWidth="1"/>
    <col min="12298" max="12298" width="12.7109375" style="1" customWidth="1"/>
    <col min="12299" max="12299" width="12.5703125" style="1" customWidth="1"/>
    <col min="12300" max="12300" width="12.7109375" style="1" customWidth="1"/>
    <col min="12301" max="12301" width="13.28515625" style="1" customWidth="1"/>
    <col min="12302" max="12303" width="0" style="1" hidden="1" customWidth="1"/>
    <col min="12304" max="12536" width="9.140625" style="1"/>
    <col min="12537" max="12537" width="1.7109375" style="1" customWidth="1"/>
    <col min="12538" max="12538" width="5.28515625" style="1" customWidth="1"/>
    <col min="12539" max="12539" width="5.5703125" style="1" customWidth="1"/>
    <col min="12540" max="12540" width="6.7109375" style="1" customWidth="1"/>
    <col min="12541" max="12541" width="8.5703125" style="1" customWidth="1"/>
    <col min="12542" max="12542" width="14.42578125" style="1" customWidth="1"/>
    <col min="12543" max="12543" width="11.85546875" style="1" customWidth="1"/>
    <col min="12544" max="12544" width="13.42578125" style="1" customWidth="1"/>
    <col min="12545" max="12545" width="12.5703125" style="1" customWidth="1"/>
    <col min="12546" max="12546" width="12.7109375" style="1" customWidth="1"/>
    <col min="12547" max="12550" width="0" style="1" hidden="1" customWidth="1"/>
    <col min="12551" max="12552" width="13.7109375" style="1" customWidth="1"/>
    <col min="12553" max="12553" width="12.5703125" style="1" customWidth="1"/>
    <col min="12554" max="12554" width="12.7109375" style="1" customWidth="1"/>
    <col min="12555" max="12555" width="12.5703125" style="1" customWidth="1"/>
    <col min="12556" max="12556" width="12.7109375" style="1" customWidth="1"/>
    <col min="12557" max="12557" width="13.28515625" style="1" customWidth="1"/>
    <col min="12558" max="12559" width="0" style="1" hidden="1" customWidth="1"/>
    <col min="12560" max="12792" width="9.140625" style="1"/>
    <col min="12793" max="12793" width="1.7109375" style="1" customWidth="1"/>
    <col min="12794" max="12794" width="5.28515625" style="1" customWidth="1"/>
    <col min="12795" max="12795" width="5.5703125" style="1" customWidth="1"/>
    <col min="12796" max="12796" width="6.7109375" style="1" customWidth="1"/>
    <col min="12797" max="12797" width="8.5703125" style="1" customWidth="1"/>
    <col min="12798" max="12798" width="14.42578125" style="1" customWidth="1"/>
    <col min="12799" max="12799" width="11.85546875" style="1" customWidth="1"/>
    <col min="12800" max="12800" width="13.42578125" style="1" customWidth="1"/>
    <col min="12801" max="12801" width="12.5703125" style="1" customWidth="1"/>
    <col min="12802" max="12802" width="12.7109375" style="1" customWidth="1"/>
    <col min="12803" max="12806" width="0" style="1" hidden="1" customWidth="1"/>
    <col min="12807" max="12808" width="13.7109375" style="1" customWidth="1"/>
    <col min="12809" max="12809" width="12.5703125" style="1" customWidth="1"/>
    <col min="12810" max="12810" width="12.7109375" style="1" customWidth="1"/>
    <col min="12811" max="12811" width="12.5703125" style="1" customWidth="1"/>
    <col min="12812" max="12812" width="12.7109375" style="1" customWidth="1"/>
    <col min="12813" max="12813" width="13.28515625" style="1" customWidth="1"/>
    <col min="12814" max="12815" width="0" style="1" hidden="1" customWidth="1"/>
    <col min="12816" max="13048" width="9.140625" style="1"/>
    <col min="13049" max="13049" width="1.7109375" style="1" customWidth="1"/>
    <col min="13050" max="13050" width="5.28515625" style="1" customWidth="1"/>
    <col min="13051" max="13051" width="5.5703125" style="1" customWidth="1"/>
    <col min="13052" max="13052" width="6.7109375" style="1" customWidth="1"/>
    <col min="13053" max="13053" width="8.5703125" style="1" customWidth="1"/>
    <col min="13054" max="13054" width="14.42578125" style="1" customWidth="1"/>
    <col min="13055" max="13055" width="11.85546875" style="1" customWidth="1"/>
    <col min="13056" max="13056" width="13.42578125" style="1" customWidth="1"/>
    <col min="13057" max="13057" width="12.5703125" style="1" customWidth="1"/>
    <col min="13058" max="13058" width="12.7109375" style="1" customWidth="1"/>
    <col min="13059" max="13062" width="0" style="1" hidden="1" customWidth="1"/>
    <col min="13063" max="13064" width="13.7109375" style="1" customWidth="1"/>
    <col min="13065" max="13065" width="12.5703125" style="1" customWidth="1"/>
    <col min="13066" max="13066" width="12.7109375" style="1" customWidth="1"/>
    <col min="13067" max="13067" width="12.5703125" style="1" customWidth="1"/>
    <col min="13068" max="13068" width="12.7109375" style="1" customWidth="1"/>
    <col min="13069" max="13069" width="13.28515625" style="1" customWidth="1"/>
    <col min="13070" max="13071" width="0" style="1" hidden="1" customWidth="1"/>
    <col min="13072" max="13304" width="9.140625" style="1"/>
    <col min="13305" max="13305" width="1.7109375" style="1" customWidth="1"/>
    <col min="13306" max="13306" width="5.28515625" style="1" customWidth="1"/>
    <col min="13307" max="13307" width="5.5703125" style="1" customWidth="1"/>
    <col min="13308" max="13308" width="6.7109375" style="1" customWidth="1"/>
    <col min="13309" max="13309" width="8.5703125" style="1" customWidth="1"/>
    <col min="13310" max="13310" width="14.42578125" style="1" customWidth="1"/>
    <col min="13311" max="13311" width="11.85546875" style="1" customWidth="1"/>
    <col min="13312" max="13312" width="13.42578125" style="1" customWidth="1"/>
    <col min="13313" max="13313" width="12.5703125" style="1" customWidth="1"/>
    <col min="13314" max="13314" width="12.7109375" style="1" customWidth="1"/>
    <col min="13315" max="13318" width="0" style="1" hidden="1" customWidth="1"/>
    <col min="13319" max="13320" width="13.7109375" style="1" customWidth="1"/>
    <col min="13321" max="13321" width="12.5703125" style="1" customWidth="1"/>
    <col min="13322" max="13322" width="12.7109375" style="1" customWidth="1"/>
    <col min="13323" max="13323" width="12.5703125" style="1" customWidth="1"/>
    <col min="13324" max="13324" width="12.7109375" style="1" customWidth="1"/>
    <col min="13325" max="13325" width="13.28515625" style="1" customWidth="1"/>
    <col min="13326" max="13327" width="0" style="1" hidden="1" customWidth="1"/>
    <col min="13328" max="13560" width="9.140625" style="1"/>
    <col min="13561" max="13561" width="1.7109375" style="1" customWidth="1"/>
    <col min="13562" max="13562" width="5.28515625" style="1" customWidth="1"/>
    <col min="13563" max="13563" width="5.5703125" style="1" customWidth="1"/>
    <col min="13564" max="13564" width="6.7109375" style="1" customWidth="1"/>
    <col min="13565" max="13565" width="8.5703125" style="1" customWidth="1"/>
    <col min="13566" max="13566" width="14.42578125" style="1" customWidth="1"/>
    <col min="13567" max="13567" width="11.85546875" style="1" customWidth="1"/>
    <col min="13568" max="13568" width="13.42578125" style="1" customWidth="1"/>
    <col min="13569" max="13569" width="12.5703125" style="1" customWidth="1"/>
    <col min="13570" max="13570" width="12.7109375" style="1" customWidth="1"/>
    <col min="13571" max="13574" width="0" style="1" hidden="1" customWidth="1"/>
    <col min="13575" max="13576" width="13.7109375" style="1" customWidth="1"/>
    <col min="13577" max="13577" width="12.5703125" style="1" customWidth="1"/>
    <col min="13578" max="13578" width="12.7109375" style="1" customWidth="1"/>
    <col min="13579" max="13579" width="12.5703125" style="1" customWidth="1"/>
    <col min="13580" max="13580" width="12.7109375" style="1" customWidth="1"/>
    <col min="13581" max="13581" width="13.28515625" style="1" customWidth="1"/>
    <col min="13582" max="13583" width="0" style="1" hidden="1" customWidth="1"/>
    <col min="13584" max="13816" width="9.140625" style="1"/>
    <col min="13817" max="13817" width="1.7109375" style="1" customWidth="1"/>
    <col min="13818" max="13818" width="5.28515625" style="1" customWidth="1"/>
    <col min="13819" max="13819" width="5.5703125" style="1" customWidth="1"/>
    <col min="13820" max="13820" width="6.7109375" style="1" customWidth="1"/>
    <col min="13821" max="13821" width="8.5703125" style="1" customWidth="1"/>
    <col min="13822" max="13822" width="14.42578125" style="1" customWidth="1"/>
    <col min="13823" max="13823" width="11.85546875" style="1" customWidth="1"/>
    <col min="13824" max="13824" width="13.42578125" style="1" customWidth="1"/>
    <col min="13825" max="13825" width="12.5703125" style="1" customWidth="1"/>
    <col min="13826" max="13826" width="12.7109375" style="1" customWidth="1"/>
    <col min="13827" max="13830" width="0" style="1" hidden="1" customWidth="1"/>
    <col min="13831" max="13832" width="13.7109375" style="1" customWidth="1"/>
    <col min="13833" max="13833" width="12.5703125" style="1" customWidth="1"/>
    <col min="13834" max="13834" width="12.7109375" style="1" customWidth="1"/>
    <col min="13835" max="13835" width="12.5703125" style="1" customWidth="1"/>
    <col min="13836" max="13836" width="12.7109375" style="1" customWidth="1"/>
    <col min="13837" max="13837" width="13.28515625" style="1" customWidth="1"/>
    <col min="13838" max="13839" width="0" style="1" hidden="1" customWidth="1"/>
    <col min="13840" max="14072" width="9.140625" style="1"/>
    <col min="14073" max="14073" width="1.7109375" style="1" customWidth="1"/>
    <col min="14074" max="14074" width="5.28515625" style="1" customWidth="1"/>
    <col min="14075" max="14075" width="5.5703125" style="1" customWidth="1"/>
    <col min="14076" max="14076" width="6.7109375" style="1" customWidth="1"/>
    <col min="14077" max="14077" width="8.5703125" style="1" customWidth="1"/>
    <col min="14078" max="14078" width="14.42578125" style="1" customWidth="1"/>
    <col min="14079" max="14079" width="11.85546875" style="1" customWidth="1"/>
    <col min="14080" max="14080" width="13.42578125" style="1" customWidth="1"/>
    <col min="14081" max="14081" width="12.5703125" style="1" customWidth="1"/>
    <col min="14082" max="14082" width="12.7109375" style="1" customWidth="1"/>
    <col min="14083" max="14086" width="0" style="1" hidden="1" customWidth="1"/>
    <col min="14087" max="14088" width="13.7109375" style="1" customWidth="1"/>
    <col min="14089" max="14089" width="12.5703125" style="1" customWidth="1"/>
    <col min="14090" max="14090" width="12.7109375" style="1" customWidth="1"/>
    <col min="14091" max="14091" width="12.5703125" style="1" customWidth="1"/>
    <col min="14092" max="14092" width="12.7109375" style="1" customWidth="1"/>
    <col min="14093" max="14093" width="13.28515625" style="1" customWidth="1"/>
    <col min="14094" max="14095" width="0" style="1" hidden="1" customWidth="1"/>
    <col min="14096" max="14328" width="9.140625" style="1"/>
    <col min="14329" max="14329" width="1.7109375" style="1" customWidth="1"/>
    <col min="14330" max="14330" width="5.28515625" style="1" customWidth="1"/>
    <col min="14331" max="14331" width="5.5703125" style="1" customWidth="1"/>
    <col min="14332" max="14332" width="6.7109375" style="1" customWidth="1"/>
    <col min="14333" max="14333" width="8.5703125" style="1" customWidth="1"/>
    <col min="14334" max="14334" width="14.42578125" style="1" customWidth="1"/>
    <col min="14335" max="14335" width="11.85546875" style="1" customWidth="1"/>
    <col min="14336" max="14336" width="13.42578125" style="1" customWidth="1"/>
    <col min="14337" max="14337" width="12.5703125" style="1" customWidth="1"/>
    <col min="14338" max="14338" width="12.7109375" style="1" customWidth="1"/>
    <col min="14339" max="14342" width="0" style="1" hidden="1" customWidth="1"/>
    <col min="14343" max="14344" width="13.7109375" style="1" customWidth="1"/>
    <col min="14345" max="14345" width="12.5703125" style="1" customWidth="1"/>
    <col min="14346" max="14346" width="12.7109375" style="1" customWidth="1"/>
    <col min="14347" max="14347" width="12.5703125" style="1" customWidth="1"/>
    <col min="14348" max="14348" width="12.7109375" style="1" customWidth="1"/>
    <col min="14349" max="14349" width="13.28515625" style="1" customWidth="1"/>
    <col min="14350" max="14351" width="0" style="1" hidden="1" customWidth="1"/>
    <col min="14352" max="14584" width="9.140625" style="1"/>
    <col min="14585" max="14585" width="1.7109375" style="1" customWidth="1"/>
    <col min="14586" max="14586" width="5.28515625" style="1" customWidth="1"/>
    <col min="14587" max="14587" width="5.5703125" style="1" customWidth="1"/>
    <col min="14588" max="14588" width="6.7109375" style="1" customWidth="1"/>
    <col min="14589" max="14589" width="8.5703125" style="1" customWidth="1"/>
    <col min="14590" max="14590" width="14.42578125" style="1" customWidth="1"/>
    <col min="14591" max="14591" width="11.85546875" style="1" customWidth="1"/>
    <col min="14592" max="14592" width="13.42578125" style="1" customWidth="1"/>
    <col min="14593" max="14593" width="12.5703125" style="1" customWidth="1"/>
    <col min="14594" max="14594" width="12.7109375" style="1" customWidth="1"/>
    <col min="14595" max="14598" width="0" style="1" hidden="1" customWidth="1"/>
    <col min="14599" max="14600" width="13.7109375" style="1" customWidth="1"/>
    <col min="14601" max="14601" width="12.5703125" style="1" customWidth="1"/>
    <col min="14602" max="14602" width="12.7109375" style="1" customWidth="1"/>
    <col min="14603" max="14603" width="12.5703125" style="1" customWidth="1"/>
    <col min="14604" max="14604" width="12.7109375" style="1" customWidth="1"/>
    <col min="14605" max="14605" width="13.28515625" style="1" customWidth="1"/>
    <col min="14606" max="14607" width="0" style="1" hidden="1" customWidth="1"/>
    <col min="14608" max="14840" width="9.140625" style="1"/>
    <col min="14841" max="14841" width="1.7109375" style="1" customWidth="1"/>
    <col min="14842" max="14842" width="5.28515625" style="1" customWidth="1"/>
    <col min="14843" max="14843" width="5.5703125" style="1" customWidth="1"/>
    <col min="14844" max="14844" width="6.7109375" style="1" customWidth="1"/>
    <col min="14845" max="14845" width="8.5703125" style="1" customWidth="1"/>
    <col min="14846" max="14846" width="14.42578125" style="1" customWidth="1"/>
    <col min="14847" max="14847" width="11.85546875" style="1" customWidth="1"/>
    <col min="14848" max="14848" width="13.42578125" style="1" customWidth="1"/>
    <col min="14849" max="14849" width="12.5703125" style="1" customWidth="1"/>
    <col min="14850" max="14850" width="12.7109375" style="1" customWidth="1"/>
    <col min="14851" max="14854" width="0" style="1" hidden="1" customWidth="1"/>
    <col min="14855" max="14856" width="13.7109375" style="1" customWidth="1"/>
    <col min="14857" max="14857" width="12.5703125" style="1" customWidth="1"/>
    <col min="14858" max="14858" width="12.7109375" style="1" customWidth="1"/>
    <col min="14859" max="14859" width="12.5703125" style="1" customWidth="1"/>
    <col min="14860" max="14860" width="12.7109375" style="1" customWidth="1"/>
    <col min="14861" max="14861" width="13.28515625" style="1" customWidth="1"/>
    <col min="14862" max="14863" width="0" style="1" hidden="1" customWidth="1"/>
    <col min="14864" max="15096" width="9.140625" style="1"/>
    <col min="15097" max="15097" width="1.7109375" style="1" customWidth="1"/>
    <col min="15098" max="15098" width="5.28515625" style="1" customWidth="1"/>
    <col min="15099" max="15099" width="5.5703125" style="1" customWidth="1"/>
    <col min="15100" max="15100" width="6.7109375" style="1" customWidth="1"/>
    <col min="15101" max="15101" width="8.5703125" style="1" customWidth="1"/>
    <col min="15102" max="15102" width="14.42578125" style="1" customWidth="1"/>
    <col min="15103" max="15103" width="11.85546875" style="1" customWidth="1"/>
    <col min="15104" max="15104" width="13.42578125" style="1" customWidth="1"/>
    <col min="15105" max="15105" width="12.5703125" style="1" customWidth="1"/>
    <col min="15106" max="15106" width="12.7109375" style="1" customWidth="1"/>
    <col min="15107" max="15110" width="0" style="1" hidden="1" customWidth="1"/>
    <col min="15111" max="15112" width="13.7109375" style="1" customWidth="1"/>
    <col min="15113" max="15113" width="12.5703125" style="1" customWidth="1"/>
    <col min="15114" max="15114" width="12.7109375" style="1" customWidth="1"/>
    <col min="15115" max="15115" width="12.5703125" style="1" customWidth="1"/>
    <col min="15116" max="15116" width="12.7109375" style="1" customWidth="1"/>
    <col min="15117" max="15117" width="13.28515625" style="1" customWidth="1"/>
    <col min="15118" max="15119" width="0" style="1" hidden="1" customWidth="1"/>
    <col min="15120" max="15352" width="9.140625" style="1"/>
    <col min="15353" max="15353" width="1.7109375" style="1" customWidth="1"/>
    <col min="15354" max="15354" width="5.28515625" style="1" customWidth="1"/>
    <col min="15355" max="15355" width="5.5703125" style="1" customWidth="1"/>
    <col min="15356" max="15356" width="6.7109375" style="1" customWidth="1"/>
    <col min="15357" max="15357" width="8.5703125" style="1" customWidth="1"/>
    <col min="15358" max="15358" width="14.42578125" style="1" customWidth="1"/>
    <col min="15359" max="15359" width="11.85546875" style="1" customWidth="1"/>
    <col min="15360" max="15360" width="13.42578125" style="1" customWidth="1"/>
    <col min="15361" max="15361" width="12.5703125" style="1" customWidth="1"/>
    <col min="15362" max="15362" width="12.7109375" style="1" customWidth="1"/>
    <col min="15363" max="15366" width="0" style="1" hidden="1" customWidth="1"/>
    <col min="15367" max="15368" width="13.7109375" style="1" customWidth="1"/>
    <col min="15369" max="15369" width="12.5703125" style="1" customWidth="1"/>
    <col min="15370" max="15370" width="12.7109375" style="1" customWidth="1"/>
    <col min="15371" max="15371" width="12.5703125" style="1" customWidth="1"/>
    <col min="15372" max="15372" width="12.7109375" style="1" customWidth="1"/>
    <col min="15373" max="15373" width="13.28515625" style="1" customWidth="1"/>
    <col min="15374" max="15375" width="0" style="1" hidden="1" customWidth="1"/>
    <col min="15376" max="15608" width="9.140625" style="1"/>
    <col min="15609" max="15609" width="1.7109375" style="1" customWidth="1"/>
    <col min="15610" max="15610" width="5.28515625" style="1" customWidth="1"/>
    <col min="15611" max="15611" width="5.5703125" style="1" customWidth="1"/>
    <col min="15612" max="15612" width="6.7109375" style="1" customWidth="1"/>
    <col min="15613" max="15613" width="8.5703125" style="1" customWidth="1"/>
    <col min="15614" max="15614" width="14.42578125" style="1" customWidth="1"/>
    <col min="15615" max="15615" width="11.85546875" style="1" customWidth="1"/>
    <col min="15616" max="15616" width="13.42578125" style="1" customWidth="1"/>
    <col min="15617" max="15617" width="12.5703125" style="1" customWidth="1"/>
    <col min="15618" max="15618" width="12.7109375" style="1" customWidth="1"/>
    <col min="15619" max="15622" width="0" style="1" hidden="1" customWidth="1"/>
    <col min="15623" max="15624" width="13.7109375" style="1" customWidth="1"/>
    <col min="15625" max="15625" width="12.5703125" style="1" customWidth="1"/>
    <col min="15626" max="15626" width="12.7109375" style="1" customWidth="1"/>
    <col min="15627" max="15627" width="12.5703125" style="1" customWidth="1"/>
    <col min="15628" max="15628" width="12.7109375" style="1" customWidth="1"/>
    <col min="15629" max="15629" width="13.28515625" style="1" customWidth="1"/>
    <col min="15630" max="15631" width="0" style="1" hidden="1" customWidth="1"/>
    <col min="15632" max="15864" width="9.140625" style="1"/>
    <col min="15865" max="15865" width="1.7109375" style="1" customWidth="1"/>
    <col min="15866" max="15866" width="5.28515625" style="1" customWidth="1"/>
    <col min="15867" max="15867" width="5.5703125" style="1" customWidth="1"/>
    <col min="15868" max="15868" width="6.7109375" style="1" customWidth="1"/>
    <col min="15869" max="15869" width="8.5703125" style="1" customWidth="1"/>
    <col min="15870" max="15870" width="14.42578125" style="1" customWidth="1"/>
    <col min="15871" max="15871" width="11.85546875" style="1" customWidth="1"/>
    <col min="15872" max="15872" width="13.42578125" style="1" customWidth="1"/>
    <col min="15873" max="15873" width="12.5703125" style="1" customWidth="1"/>
    <col min="15874" max="15874" width="12.7109375" style="1" customWidth="1"/>
    <col min="15875" max="15878" width="0" style="1" hidden="1" customWidth="1"/>
    <col min="15879" max="15880" width="13.7109375" style="1" customWidth="1"/>
    <col min="15881" max="15881" width="12.5703125" style="1" customWidth="1"/>
    <col min="15882" max="15882" width="12.7109375" style="1" customWidth="1"/>
    <col min="15883" max="15883" width="12.5703125" style="1" customWidth="1"/>
    <col min="15884" max="15884" width="12.7109375" style="1" customWidth="1"/>
    <col min="15885" max="15885" width="13.28515625" style="1" customWidth="1"/>
    <col min="15886" max="15887" width="0" style="1" hidden="1" customWidth="1"/>
    <col min="15888" max="16120" width="9.140625" style="1"/>
    <col min="16121" max="16121" width="1.7109375" style="1" customWidth="1"/>
    <col min="16122" max="16122" width="5.28515625" style="1" customWidth="1"/>
    <col min="16123" max="16123" width="5.5703125" style="1" customWidth="1"/>
    <col min="16124" max="16124" width="6.7109375" style="1" customWidth="1"/>
    <col min="16125" max="16125" width="8.5703125" style="1" customWidth="1"/>
    <col min="16126" max="16126" width="14.42578125" style="1" customWidth="1"/>
    <col min="16127" max="16127" width="11.85546875" style="1" customWidth="1"/>
    <col min="16128" max="16128" width="13.42578125" style="1" customWidth="1"/>
    <col min="16129" max="16129" width="12.5703125" style="1" customWidth="1"/>
    <col min="16130" max="16130" width="12.7109375" style="1" customWidth="1"/>
    <col min="16131" max="16134" width="0" style="1" hidden="1" customWidth="1"/>
    <col min="16135" max="16136" width="13.7109375" style="1" customWidth="1"/>
    <col min="16137" max="16137" width="12.5703125" style="1" customWidth="1"/>
    <col min="16138" max="16138" width="12.7109375" style="1" customWidth="1"/>
    <col min="16139" max="16139" width="12.5703125" style="1" customWidth="1"/>
    <col min="16140" max="16140" width="12.7109375" style="1" customWidth="1"/>
    <col min="16141" max="16141" width="13.28515625" style="1" customWidth="1"/>
    <col min="16142" max="16143" width="0" style="1" hidden="1" customWidth="1"/>
    <col min="16144" max="16384" width="9.140625" style="1"/>
  </cols>
  <sheetData>
    <row r="1" spans="1:248" ht="27.75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5" customHeight="1" x14ac:dyDescent="0.25">
      <c r="A2" s="119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5" customHeight="1" x14ac:dyDescent="0.25">
      <c r="A3" s="119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5.75" x14ac:dyDescent="0.25">
      <c r="A4" s="43"/>
      <c r="B4" s="43"/>
      <c r="C4" s="43"/>
      <c r="D4" s="43"/>
      <c r="E4" s="43"/>
      <c r="F4" s="43"/>
      <c r="G4" s="47"/>
      <c r="H4" s="47"/>
      <c r="I4" s="43"/>
      <c r="J4" s="43"/>
      <c r="K4" s="43"/>
      <c r="L4" s="43"/>
      <c r="M4" s="43"/>
      <c r="N4" s="43"/>
      <c r="O4" s="43"/>
      <c r="P4" s="43"/>
      <c r="Q4" s="43"/>
      <c r="R4" s="4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27.75" x14ac:dyDescent="0.4">
      <c r="A5" s="118" t="s">
        <v>20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27.75" x14ac:dyDescent="0.4">
      <c r="A6" s="118" t="s">
        <v>21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s="8" customFormat="1" ht="23.25" x14ac:dyDescent="0.3">
      <c r="A7" s="3"/>
      <c r="B7" s="3"/>
      <c r="C7" s="3"/>
      <c r="D7" s="3"/>
      <c r="E7" s="3"/>
      <c r="F7" s="17"/>
      <c r="G7" s="17"/>
      <c r="H7" s="17"/>
      <c r="I7" s="3"/>
      <c r="J7"/>
      <c r="K7"/>
      <c r="L7"/>
      <c r="M7"/>
      <c r="N7"/>
      <c r="O7"/>
      <c r="P7"/>
      <c r="Q7"/>
      <c r="R7"/>
    </row>
    <row r="8" spans="1:248" s="8" customFormat="1" ht="20.25" x14ac:dyDescent="0.3">
      <c r="A8" s="5" t="s">
        <v>18</v>
      </c>
      <c r="B8" s="5"/>
      <c r="C8" s="6" t="s">
        <v>22</v>
      </c>
      <c r="D8" s="6"/>
      <c r="E8" s="6"/>
      <c r="F8" s="5"/>
      <c r="G8" s="5"/>
      <c r="H8" s="5"/>
      <c r="I8" s="7"/>
      <c r="L8" s="4"/>
      <c r="M8" s="4"/>
    </row>
    <row r="9" spans="1:248" s="8" customFormat="1" ht="18" x14ac:dyDescent="0.25">
      <c r="A9" s="5" t="s">
        <v>19</v>
      </c>
      <c r="B9" s="5"/>
      <c r="C9" s="9" t="s">
        <v>23</v>
      </c>
      <c r="D9" s="9"/>
      <c r="E9" s="9"/>
      <c r="F9" s="5"/>
      <c r="G9" s="5"/>
      <c r="H9" s="5"/>
      <c r="I9" s="7"/>
      <c r="L9" s="4"/>
      <c r="M9" s="4"/>
    </row>
    <row r="10" spans="1:248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2"/>
    </row>
    <row r="11" spans="1:248" ht="12.75" customHeight="1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</row>
    <row r="12" spans="1:248" ht="21" customHeight="1" x14ac:dyDescent="0.2">
      <c r="A12" s="102" t="s">
        <v>15</v>
      </c>
      <c r="B12" s="105" t="s">
        <v>7</v>
      </c>
      <c r="C12" s="108" t="s">
        <v>1</v>
      </c>
      <c r="D12" s="109"/>
      <c r="E12" s="112" t="s">
        <v>31</v>
      </c>
      <c r="F12" s="115" t="s">
        <v>49</v>
      </c>
      <c r="G12" s="120" t="s">
        <v>48</v>
      </c>
      <c r="H12" s="115" t="s">
        <v>50</v>
      </c>
      <c r="I12" s="120" t="s">
        <v>26</v>
      </c>
      <c r="J12" s="126" t="s">
        <v>2</v>
      </c>
      <c r="K12" s="120" t="s">
        <v>44</v>
      </c>
      <c r="L12" s="108" t="s">
        <v>45</v>
      </c>
      <c r="M12" s="132" t="s">
        <v>27</v>
      </c>
      <c r="N12" s="108" t="s">
        <v>5</v>
      </c>
      <c r="O12" s="108"/>
      <c r="P12" s="108"/>
      <c r="Q12" s="108"/>
      <c r="R12" s="123" t="s">
        <v>6</v>
      </c>
    </row>
    <row r="13" spans="1:248" ht="18" customHeight="1" x14ac:dyDescent="0.2">
      <c r="A13" s="103"/>
      <c r="B13" s="106"/>
      <c r="C13" s="110"/>
      <c r="D13" s="111"/>
      <c r="E13" s="113"/>
      <c r="F13" s="116"/>
      <c r="G13" s="121"/>
      <c r="H13" s="116"/>
      <c r="I13" s="121"/>
      <c r="J13" s="127"/>
      <c r="K13" s="129"/>
      <c r="L13" s="110"/>
      <c r="M13" s="133"/>
      <c r="N13" s="110"/>
      <c r="O13" s="110"/>
      <c r="P13" s="110"/>
      <c r="Q13" s="110"/>
      <c r="R13" s="124"/>
    </row>
    <row r="14" spans="1:248" ht="35.25" customHeight="1" thickBot="1" x14ac:dyDescent="0.25">
      <c r="A14" s="104"/>
      <c r="B14" s="107"/>
      <c r="C14" s="45" t="s">
        <v>8</v>
      </c>
      <c r="D14" s="44" t="s">
        <v>9</v>
      </c>
      <c r="E14" s="114"/>
      <c r="F14" s="117"/>
      <c r="G14" s="122"/>
      <c r="H14" s="117"/>
      <c r="I14" s="122"/>
      <c r="J14" s="128"/>
      <c r="K14" s="130"/>
      <c r="L14" s="131"/>
      <c r="M14" s="134"/>
      <c r="N14" s="45" t="s">
        <v>10</v>
      </c>
      <c r="O14" s="45" t="s">
        <v>11</v>
      </c>
      <c r="P14" s="45" t="s">
        <v>12</v>
      </c>
      <c r="Q14" s="45" t="s">
        <v>13</v>
      </c>
      <c r="R14" s="125"/>
    </row>
    <row r="15" spans="1:248" s="23" customFormat="1" ht="24.95" customHeight="1" thickBot="1" x14ac:dyDescent="0.3">
      <c r="A15" s="64">
        <v>1</v>
      </c>
      <c r="B15" s="73">
        <v>1</v>
      </c>
      <c r="C15" s="65">
        <v>61</v>
      </c>
      <c r="D15" s="66">
        <v>111</v>
      </c>
      <c r="E15" s="67" t="s">
        <v>32</v>
      </c>
      <c r="F15" s="81">
        <v>5536000</v>
      </c>
      <c r="G15" s="75">
        <v>150000</v>
      </c>
      <c r="H15" s="78">
        <f>F15+G15</f>
        <v>5686000</v>
      </c>
      <c r="I15" s="69">
        <v>20000</v>
      </c>
      <c r="J15" s="69">
        <f>(K15-I15)/24</f>
        <v>22858.333333333332</v>
      </c>
      <c r="K15" s="70">
        <f t="shared" ref="K15:K26" si="0">H15*10%</f>
        <v>568600</v>
      </c>
      <c r="L15" s="70">
        <f t="shared" ref="L15:L26" si="1">H15-K15</f>
        <v>5117400</v>
      </c>
      <c r="M15" s="70">
        <v>134904.64000000001</v>
      </c>
      <c r="N15" s="71">
        <f t="shared" ref="N15:N26" si="2">PMT(7.5%/12,60,L15*-1)</f>
        <v>102542.19814324506</v>
      </c>
      <c r="O15" s="71">
        <f t="shared" ref="O15:O26" si="3">PMT(7.5%/12,120,L15*-1)</f>
        <v>60744.443337582037</v>
      </c>
      <c r="P15" s="71">
        <f t="shared" ref="P15:P26" si="4">PMT(7.5%/12,180,L15*-1)</f>
        <v>47438.930510780126</v>
      </c>
      <c r="Q15" s="71">
        <f t="shared" ref="Q15:Q26" si="5">PMT(7.5%/12,240,L15*-1)</f>
        <v>41225.426086820182</v>
      </c>
      <c r="R15" s="72" t="s">
        <v>14</v>
      </c>
      <c r="S15" s="22" t="s">
        <v>47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48" s="23" customFormat="1" ht="24.95" customHeight="1" x14ac:dyDescent="0.25">
      <c r="A16" s="84">
        <v>1</v>
      </c>
      <c r="B16" s="85">
        <v>2</v>
      </c>
      <c r="C16" s="86">
        <v>56</v>
      </c>
      <c r="D16" s="87">
        <v>105</v>
      </c>
      <c r="E16" s="88" t="s">
        <v>33</v>
      </c>
      <c r="F16" s="89">
        <v>5136000</v>
      </c>
      <c r="G16" s="90">
        <v>150000</v>
      </c>
      <c r="H16" s="91">
        <f>F16+G16</f>
        <v>5286000</v>
      </c>
      <c r="I16" s="92">
        <v>20000</v>
      </c>
      <c r="J16" s="92">
        <f t="shared" ref="J16:J26" si="6">(K16-I16)/24</f>
        <v>21191.666666666668</v>
      </c>
      <c r="K16" s="96">
        <f t="shared" si="0"/>
        <v>528600</v>
      </c>
      <c r="L16" s="93">
        <f t="shared" si="1"/>
        <v>4757400</v>
      </c>
      <c r="M16" s="93">
        <v>126542.58</v>
      </c>
      <c r="N16" s="94">
        <f t="shared" si="2"/>
        <v>95328.536648820489</v>
      </c>
      <c r="O16" s="94">
        <f t="shared" si="3"/>
        <v>56471.179648691286</v>
      </c>
      <c r="P16" s="94">
        <f t="shared" si="4"/>
        <v>44101.686014770261</v>
      </c>
      <c r="Q16" s="94">
        <f t="shared" si="5"/>
        <v>38325.290590033677</v>
      </c>
      <c r="R16" s="95" t="s">
        <v>28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3" customFormat="1" ht="24.95" customHeight="1" x14ac:dyDescent="0.25">
      <c r="A17" s="84">
        <v>1</v>
      </c>
      <c r="B17" s="85">
        <f>B16+1</f>
        <v>3</v>
      </c>
      <c r="C17" s="86">
        <v>56</v>
      </c>
      <c r="D17" s="87">
        <v>105</v>
      </c>
      <c r="E17" s="88" t="s">
        <v>34</v>
      </c>
      <c r="F17" s="89">
        <v>5136000</v>
      </c>
      <c r="G17" s="90">
        <v>150000</v>
      </c>
      <c r="H17" s="91">
        <f>F17+G17</f>
        <v>5286000</v>
      </c>
      <c r="I17" s="92">
        <v>20000</v>
      </c>
      <c r="J17" s="92">
        <f t="shared" si="6"/>
        <v>21191.666666666668</v>
      </c>
      <c r="K17" s="93">
        <f t="shared" si="0"/>
        <v>528600</v>
      </c>
      <c r="L17" s="93">
        <f t="shared" si="1"/>
        <v>4757400</v>
      </c>
      <c r="M17" s="93">
        <v>126542.58</v>
      </c>
      <c r="N17" s="94">
        <f t="shared" si="2"/>
        <v>95328.536648820489</v>
      </c>
      <c r="O17" s="94">
        <f t="shared" si="3"/>
        <v>56471.179648691286</v>
      </c>
      <c r="P17" s="94">
        <f t="shared" si="4"/>
        <v>44101.686014770261</v>
      </c>
      <c r="Q17" s="94">
        <f t="shared" si="5"/>
        <v>38325.290590033677</v>
      </c>
      <c r="R17" s="95" t="s">
        <v>28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23" customFormat="1" ht="24.95" customHeight="1" x14ac:dyDescent="0.25">
      <c r="A18" s="84">
        <v>1</v>
      </c>
      <c r="B18" s="85">
        <v>4</v>
      </c>
      <c r="C18" s="86">
        <v>56</v>
      </c>
      <c r="D18" s="87">
        <v>105</v>
      </c>
      <c r="E18" s="88" t="s">
        <v>35</v>
      </c>
      <c r="F18" s="89">
        <v>5136000</v>
      </c>
      <c r="G18" s="90">
        <v>150000</v>
      </c>
      <c r="H18" s="91">
        <f>F18+G18</f>
        <v>5286000</v>
      </c>
      <c r="I18" s="92">
        <v>20000</v>
      </c>
      <c r="J18" s="92">
        <f t="shared" si="6"/>
        <v>21191.666666666668</v>
      </c>
      <c r="K18" s="93">
        <f t="shared" si="0"/>
        <v>528600</v>
      </c>
      <c r="L18" s="93">
        <f t="shared" si="1"/>
        <v>4757400</v>
      </c>
      <c r="M18" s="93">
        <v>126542.58</v>
      </c>
      <c r="N18" s="94">
        <f t="shared" si="2"/>
        <v>95328.536648820489</v>
      </c>
      <c r="O18" s="94">
        <f t="shared" si="3"/>
        <v>56471.179648691286</v>
      </c>
      <c r="P18" s="94">
        <f t="shared" si="4"/>
        <v>44101.686014770261</v>
      </c>
      <c r="Q18" s="94">
        <f t="shared" si="5"/>
        <v>38325.290590033677</v>
      </c>
      <c r="R18" s="95" t="s">
        <v>28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23" customFormat="1" ht="24.95" customHeight="1" x14ac:dyDescent="0.25">
      <c r="A19" s="84">
        <v>1</v>
      </c>
      <c r="B19" s="85">
        <v>5</v>
      </c>
      <c r="C19" s="86">
        <v>56</v>
      </c>
      <c r="D19" s="87">
        <v>105</v>
      </c>
      <c r="E19" s="88" t="s">
        <v>36</v>
      </c>
      <c r="F19" s="89">
        <v>5136000</v>
      </c>
      <c r="G19" s="90">
        <v>150000</v>
      </c>
      <c r="H19" s="91">
        <f t="shared" ref="H19:H22" si="7">F19+G19</f>
        <v>5286000</v>
      </c>
      <c r="I19" s="92">
        <v>20000</v>
      </c>
      <c r="J19" s="92">
        <f t="shared" si="6"/>
        <v>21191.666666666668</v>
      </c>
      <c r="K19" s="93">
        <f t="shared" si="0"/>
        <v>528600</v>
      </c>
      <c r="L19" s="93">
        <f t="shared" si="1"/>
        <v>4757400</v>
      </c>
      <c r="M19" s="93">
        <v>126542.58</v>
      </c>
      <c r="N19" s="94">
        <f t="shared" si="2"/>
        <v>95328.536648820489</v>
      </c>
      <c r="O19" s="94">
        <f t="shared" si="3"/>
        <v>56471.179648691286</v>
      </c>
      <c r="P19" s="94">
        <f t="shared" si="4"/>
        <v>44101.686014770261</v>
      </c>
      <c r="Q19" s="94">
        <f t="shared" si="5"/>
        <v>38325.290590033677</v>
      </c>
      <c r="R19" s="95" t="s">
        <v>28</v>
      </c>
      <c r="S19" s="24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s="23" customFormat="1" ht="24.95" customHeight="1" x14ac:dyDescent="0.25">
      <c r="A20" s="84">
        <v>1</v>
      </c>
      <c r="B20" s="85">
        <v>6</v>
      </c>
      <c r="C20" s="86">
        <v>56</v>
      </c>
      <c r="D20" s="87">
        <v>105</v>
      </c>
      <c r="E20" s="88" t="s">
        <v>37</v>
      </c>
      <c r="F20" s="89">
        <v>5136000</v>
      </c>
      <c r="G20" s="90">
        <v>150000</v>
      </c>
      <c r="H20" s="91">
        <f t="shared" si="7"/>
        <v>5286000</v>
      </c>
      <c r="I20" s="92">
        <v>20000</v>
      </c>
      <c r="J20" s="92">
        <f t="shared" si="6"/>
        <v>21191.666666666668</v>
      </c>
      <c r="K20" s="93">
        <f t="shared" si="0"/>
        <v>528600</v>
      </c>
      <c r="L20" s="93">
        <f t="shared" si="1"/>
        <v>4757400</v>
      </c>
      <c r="M20" s="93">
        <v>126542.58</v>
      </c>
      <c r="N20" s="94">
        <f t="shared" si="2"/>
        <v>95328.536648820489</v>
      </c>
      <c r="O20" s="94">
        <f t="shared" si="3"/>
        <v>56471.179648691286</v>
      </c>
      <c r="P20" s="94">
        <f t="shared" si="4"/>
        <v>44101.686014770261</v>
      </c>
      <c r="Q20" s="94">
        <f t="shared" si="5"/>
        <v>38325.290590033677</v>
      </c>
      <c r="R20" s="95" t="s">
        <v>28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24.95" customHeight="1" x14ac:dyDescent="0.25">
      <c r="A21" s="84">
        <v>2</v>
      </c>
      <c r="B21" s="85">
        <v>1</v>
      </c>
      <c r="C21" s="86">
        <v>70</v>
      </c>
      <c r="D21" s="87">
        <v>120</v>
      </c>
      <c r="E21" s="88" t="s">
        <v>38</v>
      </c>
      <c r="F21" s="89">
        <v>6036000</v>
      </c>
      <c r="G21" s="90">
        <v>150000</v>
      </c>
      <c r="H21" s="91">
        <f t="shared" si="7"/>
        <v>6186000</v>
      </c>
      <c r="I21" s="92">
        <v>20000</v>
      </c>
      <c r="J21" s="92">
        <f t="shared" si="6"/>
        <v>24941.666666666668</v>
      </c>
      <c r="K21" s="93">
        <f t="shared" si="0"/>
        <v>618600</v>
      </c>
      <c r="L21" s="93">
        <f t="shared" si="1"/>
        <v>5567400</v>
      </c>
      <c r="M21" s="93">
        <v>148390.26999999999</v>
      </c>
      <c r="N21" s="94">
        <f t="shared" si="2"/>
        <v>111559.27501127575</v>
      </c>
      <c r="O21" s="94">
        <f t="shared" si="3"/>
        <v>66086.022948695478</v>
      </c>
      <c r="P21" s="94">
        <f t="shared" si="4"/>
        <v>51610.486130792444</v>
      </c>
      <c r="Q21" s="94">
        <f t="shared" si="5"/>
        <v>44850.595457803312</v>
      </c>
      <c r="R21" s="95" t="s">
        <v>28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24.95" customHeight="1" x14ac:dyDescent="0.25">
      <c r="A22" s="84">
        <v>2</v>
      </c>
      <c r="B22" s="97">
        <v>2</v>
      </c>
      <c r="C22" s="86">
        <v>56</v>
      </c>
      <c r="D22" s="87">
        <v>105</v>
      </c>
      <c r="E22" s="88" t="s">
        <v>39</v>
      </c>
      <c r="F22" s="89">
        <v>5136000</v>
      </c>
      <c r="G22" s="90">
        <v>150000</v>
      </c>
      <c r="H22" s="91">
        <f t="shared" si="7"/>
        <v>5286000</v>
      </c>
      <c r="I22" s="92">
        <v>20000</v>
      </c>
      <c r="J22" s="92">
        <f t="shared" si="6"/>
        <v>21191.666666666668</v>
      </c>
      <c r="K22" s="93">
        <f t="shared" si="0"/>
        <v>528600</v>
      </c>
      <c r="L22" s="93">
        <f t="shared" si="1"/>
        <v>4757400</v>
      </c>
      <c r="M22" s="93">
        <v>126542.58</v>
      </c>
      <c r="N22" s="94">
        <f t="shared" si="2"/>
        <v>95328.536648820489</v>
      </c>
      <c r="O22" s="94">
        <f t="shared" si="3"/>
        <v>56471.179648691286</v>
      </c>
      <c r="P22" s="94">
        <f t="shared" si="4"/>
        <v>44101.686014770261</v>
      </c>
      <c r="Q22" s="94">
        <f t="shared" si="5"/>
        <v>38325.290590033677</v>
      </c>
      <c r="R22" s="95" t="s">
        <v>28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23" customFormat="1" ht="24.95" customHeight="1" x14ac:dyDescent="0.25">
      <c r="A23" s="54">
        <v>2</v>
      </c>
      <c r="B23" s="55">
        <v>3</v>
      </c>
      <c r="C23" s="56">
        <v>56</v>
      </c>
      <c r="D23" s="57">
        <v>105</v>
      </c>
      <c r="E23" s="58" t="s">
        <v>40</v>
      </c>
      <c r="F23" s="83">
        <v>5136000</v>
      </c>
      <c r="G23" s="77">
        <v>150000</v>
      </c>
      <c r="H23" s="80">
        <f>F23+G23</f>
        <v>5286000</v>
      </c>
      <c r="I23" s="60">
        <v>20000</v>
      </c>
      <c r="J23" s="60">
        <f t="shared" si="6"/>
        <v>21191.666666666668</v>
      </c>
      <c r="K23" s="61">
        <f t="shared" si="0"/>
        <v>528600</v>
      </c>
      <c r="L23" s="19">
        <f t="shared" si="1"/>
        <v>4757400</v>
      </c>
      <c r="M23" s="61">
        <v>126542.58</v>
      </c>
      <c r="N23" s="62">
        <f t="shared" si="2"/>
        <v>95328.536648820489</v>
      </c>
      <c r="O23" s="62">
        <f t="shared" si="3"/>
        <v>56471.179648691286</v>
      </c>
      <c r="P23" s="62">
        <f t="shared" si="4"/>
        <v>44101.686014770261</v>
      </c>
      <c r="Q23" s="62">
        <f t="shared" si="5"/>
        <v>38325.290590033677</v>
      </c>
      <c r="R23" s="63" t="s">
        <v>14</v>
      </c>
      <c r="S23" s="74" t="s">
        <v>46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23" customFormat="1" ht="24.95" customHeight="1" x14ac:dyDescent="0.25">
      <c r="A24" s="84">
        <v>2</v>
      </c>
      <c r="B24" s="97">
        <v>4</v>
      </c>
      <c r="C24" s="86">
        <v>56</v>
      </c>
      <c r="D24" s="87">
        <v>105</v>
      </c>
      <c r="E24" s="88" t="s">
        <v>41</v>
      </c>
      <c r="F24" s="89">
        <v>5236000</v>
      </c>
      <c r="G24" s="90">
        <v>150000</v>
      </c>
      <c r="H24" s="91">
        <f>F24+G24</f>
        <v>5386000</v>
      </c>
      <c r="I24" s="92">
        <v>20000</v>
      </c>
      <c r="J24" s="92">
        <f t="shared" si="6"/>
        <v>21608.333333333332</v>
      </c>
      <c r="K24" s="93">
        <f t="shared" si="0"/>
        <v>538600</v>
      </c>
      <c r="L24" s="93">
        <f t="shared" si="1"/>
        <v>4847400</v>
      </c>
      <c r="M24" s="93">
        <v>126542.58</v>
      </c>
      <c r="N24" s="94">
        <f t="shared" si="2"/>
        <v>97131.952022426631</v>
      </c>
      <c r="O24" s="94">
        <f t="shared" si="3"/>
        <v>57539.495570913976</v>
      </c>
      <c r="P24" s="94">
        <f t="shared" si="4"/>
        <v>44935.997138772735</v>
      </c>
      <c r="Q24" s="94">
        <f t="shared" si="5"/>
        <v>39050.324464230303</v>
      </c>
      <c r="R24" s="95" t="s">
        <v>28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3" customFormat="1" ht="24.95" customHeight="1" x14ac:dyDescent="0.25">
      <c r="A25" s="30">
        <v>2</v>
      </c>
      <c r="B25" s="26">
        <v>5</v>
      </c>
      <c r="C25" s="28">
        <v>56</v>
      </c>
      <c r="D25" s="29">
        <v>105</v>
      </c>
      <c r="E25" s="41" t="s">
        <v>42</v>
      </c>
      <c r="F25" s="82">
        <v>5136000</v>
      </c>
      <c r="G25" s="77">
        <v>150000</v>
      </c>
      <c r="H25" s="80">
        <f>F25+G25</f>
        <v>5286000</v>
      </c>
      <c r="I25" s="18">
        <v>20000</v>
      </c>
      <c r="J25" s="18">
        <f t="shared" si="6"/>
        <v>21191.666666666668</v>
      </c>
      <c r="K25" s="19">
        <f t="shared" si="0"/>
        <v>528600</v>
      </c>
      <c r="L25" s="19">
        <f t="shared" si="1"/>
        <v>4757400</v>
      </c>
      <c r="M25" s="19">
        <v>126542.58</v>
      </c>
      <c r="N25" s="20">
        <f t="shared" si="2"/>
        <v>95328.536648820489</v>
      </c>
      <c r="O25" s="20">
        <f t="shared" si="3"/>
        <v>56471.179648691286</v>
      </c>
      <c r="P25" s="20">
        <f t="shared" si="4"/>
        <v>44101.686014770261</v>
      </c>
      <c r="Q25" s="20">
        <f t="shared" si="5"/>
        <v>38325.290590033677</v>
      </c>
      <c r="R25" s="21" t="s">
        <v>14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23" customFormat="1" ht="24.95" customHeight="1" x14ac:dyDescent="0.25">
      <c r="A26" s="84">
        <v>2</v>
      </c>
      <c r="B26" s="98">
        <v>6</v>
      </c>
      <c r="C26" s="86">
        <v>56</v>
      </c>
      <c r="D26" s="87">
        <v>105</v>
      </c>
      <c r="E26" s="88" t="s">
        <v>43</v>
      </c>
      <c r="F26" s="89">
        <v>5136000</v>
      </c>
      <c r="G26" s="90">
        <v>150000</v>
      </c>
      <c r="H26" s="91">
        <f>F26+G26</f>
        <v>5286000</v>
      </c>
      <c r="I26" s="99">
        <v>20000</v>
      </c>
      <c r="J26" s="99">
        <f t="shared" si="6"/>
        <v>21191.666666666668</v>
      </c>
      <c r="K26" s="93">
        <f t="shared" si="0"/>
        <v>528600</v>
      </c>
      <c r="L26" s="93">
        <f t="shared" si="1"/>
        <v>4757400</v>
      </c>
      <c r="M26" s="93">
        <v>126542.58</v>
      </c>
      <c r="N26" s="100">
        <f t="shared" si="2"/>
        <v>95328.536648820489</v>
      </c>
      <c r="O26" s="100">
        <f t="shared" si="3"/>
        <v>56471.179648691286</v>
      </c>
      <c r="P26" s="100">
        <f t="shared" si="4"/>
        <v>44101.686014770261</v>
      </c>
      <c r="Q26" s="100">
        <f t="shared" si="5"/>
        <v>38325.290590033677</v>
      </c>
      <c r="R26" s="101" t="s">
        <v>28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">
      <c r="F27" s="16"/>
      <c r="G27" s="16"/>
      <c r="H27" s="16"/>
    </row>
    <row r="28" spans="1:29" ht="15" x14ac:dyDescent="0.2">
      <c r="A28" s="13"/>
      <c r="K28" s="14"/>
      <c r="L28" s="14"/>
      <c r="M28" s="14"/>
    </row>
    <row r="29" spans="1:29" x14ac:dyDescent="0.2">
      <c r="A29" s="15" t="s">
        <v>16</v>
      </c>
      <c r="C29" s="15"/>
    </row>
    <row r="30" spans="1:29" x14ac:dyDescent="0.2">
      <c r="A30" s="15" t="s">
        <v>17</v>
      </c>
      <c r="C30" s="15"/>
      <c r="I30" s="16"/>
    </row>
    <row r="31" spans="1:29" x14ac:dyDescent="0.2">
      <c r="A31" s="15"/>
      <c r="I31" s="16"/>
    </row>
    <row r="32" spans="1:29" x14ac:dyDescent="0.2">
      <c r="F32" s="16"/>
      <c r="G32" s="16"/>
      <c r="H32" s="16"/>
    </row>
    <row r="33" spans="6:8" x14ac:dyDescent="0.2">
      <c r="F33" s="16"/>
      <c r="G33" s="16"/>
      <c r="H33" s="16"/>
    </row>
    <row r="34" spans="6:8" x14ac:dyDescent="0.2">
      <c r="F34" s="16"/>
      <c r="G34" s="16"/>
      <c r="H34" s="16"/>
    </row>
    <row r="35" spans="6:8" ht="18" customHeight="1" x14ac:dyDescent="0.2"/>
    <row r="36" spans="6:8" ht="18.95" customHeight="1" x14ac:dyDescent="0.2"/>
    <row r="37" spans="6:8" ht="18.95" customHeight="1" x14ac:dyDescent="0.2"/>
  </sheetData>
  <mergeCells count="19">
    <mergeCell ref="G12:G14"/>
    <mergeCell ref="H12:H14"/>
    <mergeCell ref="R12:R14"/>
    <mergeCell ref="I12:I14"/>
    <mergeCell ref="J12:J14"/>
    <mergeCell ref="K12:K14"/>
    <mergeCell ref="L12:L14"/>
    <mergeCell ref="M12:M14"/>
    <mergeCell ref="N12:Q13"/>
    <mergeCell ref="A1:R1"/>
    <mergeCell ref="A2:R2"/>
    <mergeCell ref="A3:R3"/>
    <mergeCell ref="A5:R5"/>
    <mergeCell ref="A6:R6"/>
    <mergeCell ref="A12:A14"/>
    <mergeCell ref="B12:B14"/>
    <mergeCell ref="C12:D13"/>
    <mergeCell ref="E12:E14"/>
    <mergeCell ref="F12:F14"/>
  </mergeCells>
  <printOptions horizontalCentered="1"/>
  <pageMargins left="0.17" right="0.17" top="0.96" bottom="0.75" header="0.2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7"/>
  <sheetViews>
    <sheetView showGridLines="0" topLeftCell="A9" zoomScale="78" zoomScaleNormal="78" zoomScaleSheetLayoutView="68" workbookViewId="0">
      <selection activeCell="L15" sqref="L15"/>
    </sheetView>
  </sheetViews>
  <sheetFormatPr defaultRowHeight="12.75" x14ac:dyDescent="0.2"/>
  <cols>
    <col min="1" max="1" width="10.7109375" style="2" customWidth="1"/>
    <col min="2" max="2" width="5.5703125" style="2" customWidth="1"/>
    <col min="3" max="3" width="8.28515625" style="2" customWidth="1"/>
    <col min="4" max="4" width="8.140625" style="2" customWidth="1"/>
    <col min="5" max="5" width="23.140625" style="2" hidden="1" customWidth="1"/>
    <col min="6" max="6" width="19.28515625" style="2" customWidth="1"/>
    <col min="7" max="7" width="11.5703125" style="2" customWidth="1"/>
    <col min="8" max="8" width="19.28515625" style="2" customWidth="1"/>
    <col min="9" max="9" width="14.42578125" style="2" customWidth="1"/>
    <col min="10" max="10" width="16" style="1" customWidth="1"/>
    <col min="11" max="11" width="17.5703125" style="1" customWidth="1"/>
    <col min="12" max="12" width="19.140625" style="1" customWidth="1"/>
    <col min="13" max="13" width="18.28515625" style="1" customWidth="1"/>
    <col min="14" max="14" width="17.85546875" style="1" customWidth="1"/>
    <col min="15" max="15" width="17.5703125" style="1" customWidth="1"/>
    <col min="16" max="16" width="16.28515625" style="1" customWidth="1"/>
    <col min="17" max="17" width="16" style="1" customWidth="1"/>
    <col min="18" max="18" width="12.28515625" style="1" customWidth="1"/>
    <col min="19" max="248" width="9.140625" style="1"/>
    <col min="249" max="249" width="1.7109375" style="1" customWidth="1"/>
    <col min="250" max="250" width="5.28515625" style="1" customWidth="1"/>
    <col min="251" max="251" width="5.5703125" style="1" customWidth="1"/>
    <col min="252" max="252" width="6.7109375" style="1" customWidth="1"/>
    <col min="253" max="253" width="8.5703125" style="1" customWidth="1"/>
    <col min="254" max="254" width="14.42578125" style="1" customWidth="1"/>
    <col min="255" max="255" width="11.85546875" style="1" customWidth="1"/>
    <col min="256" max="256" width="13.42578125" style="1" customWidth="1"/>
    <col min="257" max="257" width="12.5703125" style="1" customWidth="1"/>
    <col min="258" max="258" width="12.7109375" style="1" customWidth="1"/>
    <col min="259" max="262" width="0" style="1" hidden="1" customWidth="1"/>
    <col min="263" max="264" width="13.7109375" style="1" customWidth="1"/>
    <col min="265" max="265" width="12.5703125" style="1" customWidth="1"/>
    <col min="266" max="266" width="12.7109375" style="1" customWidth="1"/>
    <col min="267" max="267" width="12.5703125" style="1" customWidth="1"/>
    <col min="268" max="268" width="12.7109375" style="1" customWidth="1"/>
    <col min="269" max="269" width="13.28515625" style="1" customWidth="1"/>
    <col min="270" max="271" width="0" style="1" hidden="1" customWidth="1"/>
    <col min="272" max="504" width="9.140625" style="1"/>
    <col min="505" max="505" width="1.7109375" style="1" customWidth="1"/>
    <col min="506" max="506" width="5.28515625" style="1" customWidth="1"/>
    <col min="507" max="507" width="5.5703125" style="1" customWidth="1"/>
    <col min="508" max="508" width="6.7109375" style="1" customWidth="1"/>
    <col min="509" max="509" width="8.5703125" style="1" customWidth="1"/>
    <col min="510" max="510" width="14.42578125" style="1" customWidth="1"/>
    <col min="511" max="511" width="11.85546875" style="1" customWidth="1"/>
    <col min="512" max="512" width="13.42578125" style="1" customWidth="1"/>
    <col min="513" max="513" width="12.5703125" style="1" customWidth="1"/>
    <col min="514" max="514" width="12.7109375" style="1" customWidth="1"/>
    <col min="515" max="518" width="0" style="1" hidden="1" customWidth="1"/>
    <col min="519" max="520" width="13.7109375" style="1" customWidth="1"/>
    <col min="521" max="521" width="12.5703125" style="1" customWidth="1"/>
    <col min="522" max="522" width="12.7109375" style="1" customWidth="1"/>
    <col min="523" max="523" width="12.5703125" style="1" customWidth="1"/>
    <col min="524" max="524" width="12.7109375" style="1" customWidth="1"/>
    <col min="525" max="525" width="13.28515625" style="1" customWidth="1"/>
    <col min="526" max="527" width="0" style="1" hidden="1" customWidth="1"/>
    <col min="528" max="760" width="9.140625" style="1"/>
    <col min="761" max="761" width="1.7109375" style="1" customWidth="1"/>
    <col min="762" max="762" width="5.28515625" style="1" customWidth="1"/>
    <col min="763" max="763" width="5.5703125" style="1" customWidth="1"/>
    <col min="764" max="764" width="6.7109375" style="1" customWidth="1"/>
    <col min="765" max="765" width="8.5703125" style="1" customWidth="1"/>
    <col min="766" max="766" width="14.42578125" style="1" customWidth="1"/>
    <col min="767" max="767" width="11.85546875" style="1" customWidth="1"/>
    <col min="768" max="768" width="13.42578125" style="1" customWidth="1"/>
    <col min="769" max="769" width="12.5703125" style="1" customWidth="1"/>
    <col min="770" max="770" width="12.7109375" style="1" customWidth="1"/>
    <col min="771" max="774" width="0" style="1" hidden="1" customWidth="1"/>
    <col min="775" max="776" width="13.7109375" style="1" customWidth="1"/>
    <col min="777" max="777" width="12.5703125" style="1" customWidth="1"/>
    <col min="778" max="778" width="12.7109375" style="1" customWidth="1"/>
    <col min="779" max="779" width="12.5703125" style="1" customWidth="1"/>
    <col min="780" max="780" width="12.7109375" style="1" customWidth="1"/>
    <col min="781" max="781" width="13.28515625" style="1" customWidth="1"/>
    <col min="782" max="783" width="0" style="1" hidden="1" customWidth="1"/>
    <col min="784" max="1016" width="9.140625" style="1"/>
    <col min="1017" max="1017" width="1.7109375" style="1" customWidth="1"/>
    <col min="1018" max="1018" width="5.28515625" style="1" customWidth="1"/>
    <col min="1019" max="1019" width="5.5703125" style="1" customWidth="1"/>
    <col min="1020" max="1020" width="6.7109375" style="1" customWidth="1"/>
    <col min="1021" max="1021" width="8.5703125" style="1" customWidth="1"/>
    <col min="1022" max="1022" width="14.42578125" style="1" customWidth="1"/>
    <col min="1023" max="1023" width="11.85546875" style="1" customWidth="1"/>
    <col min="1024" max="1024" width="13.42578125" style="1" customWidth="1"/>
    <col min="1025" max="1025" width="12.5703125" style="1" customWidth="1"/>
    <col min="1026" max="1026" width="12.7109375" style="1" customWidth="1"/>
    <col min="1027" max="1030" width="0" style="1" hidden="1" customWidth="1"/>
    <col min="1031" max="1032" width="13.7109375" style="1" customWidth="1"/>
    <col min="1033" max="1033" width="12.5703125" style="1" customWidth="1"/>
    <col min="1034" max="1034" width="12.7109375" style="1" customWidth="1"/>
    <col min="1035" max="1035" width="12.5703125" style="1" customWidth="1"/>
    <col min="1036" max="1036" width="12.7109375" style="1" customWidth="1"/>
    <col min="1037" max="1037" width="13.28515625" style="1" customWidth="1"/>
    <col min="1038" max="1039" width="0" style="1" hidden="1" customWidth="1"/>
    <col min="1040" max="1272" width="9.140625" style="1"/>
    <col min="1273" max="1273" width="1.7109375" style="1" customWidth="1"/>
    <col min="1274" max="1274" width="5.28515625" style="1" customWidth="1"/>
    <col min="1275" max="1275" width="5.5703125" style="1" customWidth="1"/>
    <col min="1276" max="1276" width="6.7109375" style="1" customWidth="1"/>
    <col min="1277" max="1277" width="8.5703125" style="1" customWidth="1"/>
    <col min="1278" max="1278" width="14.42578125" style="1" customWidth="1"/>
    <col min="1279" max="1279" width="11.85546875" style="1" customWidth="1"/>
    <col min="1280" max="1280" width="13.42578125" style="1" customWidth="1"/>
    <col min="1281" max="1281" width="12.5703125" style="1" customWidth="1"/>
    <col min="1282" max="1282" width="12.7109375" style="1" customWidth="1"/>
    <col min="1283" max="1286" width="0" style="1" hidden="1" customWidth="1"/>
    <col min="1287" max="1288" width="13.7109375" style="1" customWidth="1"/>
    <col min="1289" max="1289" width="12.5703125" style="1" customWidth="1"/>
    <col min="1290" max="1290" width="12.7109375" style="1" customWidth="1"/>
    <col min="1291" max="1291" width="12.5703125" style="1" customWidth="1"/>
    <col min="1292" max="1292" width="12.7109375" style="1" customWidth="1"/>
    <col min="1293" max="1293" width="13.28515625" style="1" customWidth="1"/>
    <col min="1294" max="1295" width="0" style="1" hidden="1" customWidth="1"/>
    <col min="1296" max="1528" width="9.140625" style="1"/>
    <col min="1529" max="1529" width="1.7109375" style="1" customWidth="1"/>
    <col min="1530" max="1530" width="5.28515625" style="1" customWidth="1"/>
    <col min="1531" max="1531" width="5.5703125" style="1" customWidth="1"/>
    <col min="1532" max="1532" width="6.7109375" style="1" customWidth="1"/>
    <col min="1533" max="1533" width="8.5703125" style="1" customWidth="1"/>
    <col min="1534" max="1534" width="14.42578125" style="1" customWidth="1"/>
    <col min="1535" max="1535" width="11.85546875" style="1" customWidth="1"/>
    <col min="1536" max="1536" width="13.42578125" style="1" customWidth="1"/>
    <col min="1537" max="1537" width="12.5703125" style="1" customWidth="1"/>
    <col min="1538" max="1538" width="12.7109375" style="1" customWidth="1"/>
    <col min="1539" max="1542" width="0" style="1" hidden="1" customWidth="1"/>
    <col min="1543" max="1544" width="13.7109375" style="1" customWidth="1"/>
    <col min="1545" max="1545" width="12.5703125" style="1" customWidth="1"/>
    <col min="1546" max="1546" width="12.7109375" style="1" customWidth="1"/>
    <col min="1547" max="1547" width="12.5703125" style="1" customWidth="1"/>
    <col min="1548" max="1548" width="12.7109375" style="1" customWidth="1"/>
    <col min="1549" max="1549" width="13.28515625" style="1" customWidth="1"/>
    <col min="1550" max="1551" width="0" style="1" hidden="1" customWidth="1"/>
    <col min="1552" max="1784" width="9.140625" style="1"/>
    <col min="1785" max="1785" width="1.7109375" style="1" customWidth="1"/>
    <col min="1786" max="1786" width="5.28515625" style="1" customWidth="1"/>
    <col min="1787" max="1787" width="5.5703125" style="1" customWidth="1"/>
    <col min="1788" max="1788" width="6.7109375" style="1" customWidth="1"/>
    <col min="1789" max="1789" width="8.5703125" style="1" customWidth="1"/>
    <col min="1790" max="1790" width="14.42578125" style="1" customWidth="1"/>
    <col min="1791" max="1791" width="11.85546875" style="1" customWidth="1"/>
    <col min="1792" max="1792" width="13.42578125" style="1" customWidth="1"/>
    <col min="1793" max="1793" width="12.5703125" style="1" customWidth="1"/>
    <col min="1794" max="1794" width="12.7109375" style="1" customWidth="1"/>
    <col min="1795" max="1798" width="0" style="1" hidden="1" customWidth="1"/>
    <col min="1799" max="1800" width="13.7109375" style="1" customWidth="1"/>
    <col min="1801" max="1801" width="12.5703125" style="1" customWidth="1"/>
    <col min="1802" max="1802" width="12.7109375" style="1" customWidth="1"/>
    <col min="1803" max="1803" width="12.5703125" style="1" customWidth="1"/>
    <col min="1804" max="1804" width="12.7109375" style="1" customWidth="1"/>
    <col min="1805" max="1805" width="13.28515625" style="1" customWidth="1"/>
    <col min="1806" max="1807" width="0" style="1" hidden="1" customWidth="1"/>
    <col min="1808" max="2040" width="9.140625" style="1"/>
    <col min="2041" max="2041" width="1.7109375" style="1" customWidth="1"/>
    <col min="2042" max="2042" width="5.28515625" style="1" customWidth="1"/>
    <col min="2043" max="2043" width="5.5703125" style="1" customWidth="1"/>
    <col min="2044" max="2044" width="6.7109375" style="1" customWidth="1"/>
    <col min="2045" max="2045" width="8.5703125" style="1" customWidth="1"/>
    <col min="2046" max="2046" width="14.42578125" style="1" customWidth="1"/>
    <col min="2047" max="2047" width="11.85546875" style="1" customWidth="1"/>
    <col min="2048" max="2048" width="13.42578125" style="1" customWidth="1"/>
    <col min="2049" max="2049" width="12.5703125" style="1" customWidth="1"/>
    <col min="2050" max="2050" width="12.7109375" style="1" customWidth="1"/>
    <col min="2051" max="2054" width="0" style="1" hidden="1" customWidth="1"/>
    <col min="2055" max="2056" width="13.7109375" style="1" customWidth="1"/>
    <col min="2057" max="2057" width="12.5703125" style="1" customWidth="1"/>
    <col min="2058" max="2058" width="12.7109375" style="1" customWidth="1"/>
    <col min="2059" max="2059" width="12.5703125" style="1" customWidth="1"/>
    <col min="2060" max="2060" width="12.7109375" style="1" customWidth="1"/>
    <col min="2061" max="2061" width="13.28515625" style="1" customWidth="1"/>
    <col min="2062" max="2063" width="0" style="1" hidden="1" customWidth="1"/>
    <col min="2064" max="2296" width="9.140625" style="1"/>
    <col min="2297" max="2297" width="1.7109375" style="1" customWidth="1"/>
    <col min="2298" max="2298" width="5.28515625" style="1" customWidth="1"/>
    <col min="2299" max="2299" width="5.5703125" style="1" customWidth="1"/>
    <col min="2300" max="2300" width="6.7109375" style="1" customWidth="1"/>
    <col min="2301" max="2301" width="8.5703125" style="1" customWidth="1"/>
    <col min="2302" max="2302" width="14.42578125" style="1" customWidth="1"/>
    <col min="2303" max="2303" width="11.85546875" style="1" customWidth="1"/>
    <col min="2304" max="2304" width="13.42578125" style="1" customWidth="1"/>
    <col min="2305" max="2305" width="12.5703125" style="1" customWidth="1"/>
    <col min="2306" max="2306" width="12.7109375" style="1" customWidth="1"/>
    <col min="2307" max="2310" width="0" style="1" hidden="1" customWidth="1"/>
    <col min="2311" max="2312" width="13.7109375" style="1" customWidth="1"/>
    <col min="2313" max="2313" width="12.5703125" style="1" customWidth="1"/>
    <col min="2314" max="2314" width="12.7109375" style="1" customWidth="1"/>
    <col min="2315" max="2315" width="12.5703125" style="1" customWidth="1"/>
    <col min="2316" max="2316" width="12.7109375" style="1" customWidth="1"/>
    <col min="2317" max="2317" width="13.28515625" style="1" customWidth="1"/>
    <col min="2318" max="2319" width="0" style="1" hidden="1" customWidth="1"/>
    <col min="2320" max="2552" width="9.140625" style="1"/>
    <col min="2553" max="2553" width="1.7109375" style="1" customWidth="1"/>
    <col min="2554" max="2554" width="5.28515625" style="1" customWidth="1"/>
    <col min="2555" max="2555" width="5.5703125" style="1" customWidth="1"/>
    <col min="2556" max="2556" width="6.7109375" style="1" customWidth="1"/>
    <col min="2557" max="2557" width="8.5703125" style="1" customWidth="1"/>
    <col min="2558" max="2558" width="14.42578125" style="1" customWidth="1"/>
    <col min="2559" max="2559" width="11.85546875" style="1" customWidth="1"/>
    <col min="2560" max="2560" width="13.42578125" style="1" customWidth="1"/>
    <col min="2561" max="2561" width="12.5703125" style="1" customWidth="1"/>
    <col min="2562" max="2562" width="12.7109375" style="1" customWidth="1"/>
    <col min="2563" max="2566" width="0" style="1" hidden="1" customWidth="1"/>
    <col min="2567" max="2568" width="13.7109375" style="1" customWidth="1"/>
    <col min="2569" max="2569" width="12.5703125" style="1" customWidth="1"/>
    <col min="2570" max="2570" width="12.7109375" style="1" customWidth="1"/>
    <col min="2571" max="2571" width="12.5703125" style="1" customWidth="1"/>
    <col min="2572" max="2572" width="12.7109375" style="1" customWidth="1"/>
    <col min="2573" max="2573" width="13.28515625" style="1" customWidth="1"/>
    <col min="2574" max="2575" width="0" style="1" hidden="1" customWidth="1"/>
    <col min="2576" max="2808" width="9.140625" style="1"/>
    <col min="2809" max="2809" width="1.7109375" style="1" customWidth="1"/>
    <col min="2810" max="2810" width="5.28515625" style="1" customWidth="1"/>
    <col min="2811" max="2811" width="5.5703125" style="1" customWidth="1"/>
    <col min="2812" max="2812" width="6.7109375" style="1" customWidth="1"/>
    <col min="2813" max="2813" width="8.5703125" style="1" customWidth="1"/>
    <col min="2814" max="2814" width="14.42578125" style="1" customWidth="1"/>
    <col min="2815" max="2815" width="11.85546875" style="1" customWidth="1"/>
    <col min="2816" max="2816" width="13.42578125" style="1" customWidth="1"/>
    <col min="2817" max="2817" width="12.5703125" style="1" customWidth="1"/>
    <col min="2818" max="2818" width="12.7109375" style="1" customWidth="1"/>
    <col min="2819" max="2822" width="0" style="1" hidden="1" customWidth="1"/>
    <col min="2823" max="2824" width="13.7109375" style="1" customWidth="1"/>
    <col min="2825" max="2825" width="12.5703125" style="1" customWidth="1"/>
    <col min="2826" max="2826" width="12.7109375" style="1" customWidth="1"/>
    <col min="2827" max="2827" width="12.5703125" style="1" customWidth="1"/>
    <col min="2828" max="2828" width="12.7109375" style="1" customWidth="1"/>
    <col min="2829" max="2829" width="13.28515625" style="1" customWidth="1"/>
    <col min="2830" max="2831" width="0" style="1" hidden="1" customWidth="1"/>
    <col min="2832" max="3064" width="9.140625" style="1"/>
    <col min="3065" max="3065" width="1.7109375" style="1" customWidth="1"/>
    <col min="3066" max="3066" width="5.28515625" style="1" customWidth="1"/>
    <col min="3067" max="3067" width="5.5703125" style="1" customWidth="1"/>
    <col min="3068" max="3068" width="6.7109375" style="1" customWidth="1"/>
    <col min="3069" max="3069" width="8.5703125" style="1" customWidth="1"/>
    <col min="3070" max="3070" width="14.42578125" style="1" customWidth="1"/>
    <col min="3071" max="3071" width="11.85546875" style="1" customWidth="1"/>
    <col min="3072" max="3072" width="13.42578125" style="1" customWidth="1"/>
    <col min="3073" max="3073" width="12.5703125" style="1" customWidth="1"/>
    <col min="3074" max="3074" width="12.7109375" style="1" customWidth="1"/>
    <col min="3075" max="3078" width="0" style="1" hidden="1" customWidth="1"/>
    <col min="3079" max="3080" width="13.7109375" style="1" customWidth="1"/>
    <col min="3081" max="3081" width="12.5703125" style="1" customWidth="1"/>
    <col min="3082" max="3082" width="12.7109375" style="1" customWidth="1"/>
    <col min="3083" max="3083" width="12.5703125" style="1" customWidth="1"/>
    <col min="3084" max="3084" width="12.7109375" style="1" customWidth="1"/>
    <col min="3085" max="3085" width="13.28515625" style="1" customWidth="1"/>
    <col min="3086" max="3087" width="0" style="1" hidden="1" customWidth="1"/>
    <col min="3088" max="3320" width="9.140625" style="1"/>
    <col min="3321" max="3321" width="1.7109375" style="1" customWidth="1"/>
    <col min="3322" max="3322" width="5.28515625" style="1" customWidth="1"/>
    <col min="3323" max="3323" width="5.5703125" style="1" customWidth="1"/>
    <col min="3324" max="3324" width="6.7109375" style="1" customWidth="1"/>
    <col min="3325" max="3325" width="8.5703125" style="1" customWidth="1"/>
    <col min="3326" max="3326" width="14.42578125" style="1" customWidth="1"/>
    <col min="3327" max="3327" width="11.85546875" style="1" customWidth="1"/>
    <col min="3328" max="3328" width="13.42578125" style="1" customWidth="1"/>
    <col min="3329" max="3329" width="12.5703125" style="1" customWidth="1"/>
    <col min="3330" max="3330" width="12.7109375" style="1" customWidth="1"/>
    <col min="3331" max="3334" width="0" style="1" hidden="1" customWidth="1"/>
    <col min="3335" max="3336" width="13.7109375" style="1" customWidth="1"/>
    <col min="3337" max="3337" width="12.5703125" style="1" customWidth="1"/>
    <col min="3338" max="3338" width="12.7109375" style="1" customWidth="1"/>
    <col min="3339" max="3339" width="12.5703125" style="1" customWidth="1"/>
    <col min="3340" max="3340" width="12.7109375" style="1" customWidth="1"/>
    <col min="3341" max="3341" width="13.28515625" style="1" customWidth="1"/>
    <col min="3342" max="3343" width="0" style="1" hidden="1" customWidth="1"/>
    <col min="3344" max="3576" width="9.140625" style="1"/>
    <col min="3577" max="3577" width="1.7109375" style="1" customWidth="1"/>
    <col min="3578" max="3578" width="5.28515625" style="1" customWidth="1"/>
    <col min="3579" max="3579" width="5.5703125" style="1" customWidth="1"/>
    <col min="3580" max="3580" width="6.7109375" style="1" customWidth="1"/>
    <col min="3581" max="3581" width="8.5703125" style="1" customWidth="1"/>
    <col min="3582" max="3582" width="14.42578125" style="1" customWidth="1"/>
    <col min="3583" max="3583" width="11.85546875" style="1" customWidth="1"/>
    <col min="3584" max="3584" width="13.42578125" style="1" customWidth="1"/>
    <col min="3585" max="3585" width="12.5703125" style="1" customWidth="1"/>
    <col min="3586" max="3586" width="12.7109375" style="1" customWidth="1"/>
    <col min="3587" max="3590" width="0" style="1" hidden="1" customWidth="1"/>
    <col min="3591" max="3592" width="13.7109375" style="1" customWidth="1"/>
    <col min="3593" max="3593" width="12.5703125" style="1" customWidth="1"/>
    <col min="3594" max="3594" width="12.7109375" style="1" customWidth="1"/>
    <col min="3595" max="3595" width="12.5703125" style="1" customWidth="1"/>
    <col min="3596" max="3596" width="12.7109375" style="1" customWidth="1"/>
    <col min="3597" max="3597" width="13.28515625" style="1" customWidth="1"/>
    <col min="3598" max="3599" width="0" style="1" hidden="1" customWidth="1"/>
    <col min="3600" max="3832" width="9.140625" style="1"/>
    <col min="3833" max="3833" width="1.7109375" style="1" customWidth="1"/>
    <col min="3834" max="3834" width="5.28515625" style="1" customWidth="1"/>
    <col min="3835" max="3835" width="5.5703125" style="1" customWidth="1"/>
    <col min="3836" max="3836" width="6.7109375" style="1" customWidth="1"/>
    <col min="3837" max="3837" width="8.5703125" style="1" customWidth="1"/>
    <col min="3838" max="3838" width="14.42578125" style="1" customWidth="1"/>
    <col min="3839" max="3839" width="11.85546875" style="1" customWidth="1"/>
    <col min="3840" max="3840" width="13.42578125" style="1" customWidth="1"/>
    <col min="3841" max="3841" width="12.5703125" style="1" customWidth="1"/>
    <col min="3842" max="3842" width="12.7109375" style="1" customWidth="1"/>
    <col min="3843" max="3846" width="0" style="1" hidden="1" customWidth="1"/>
    <col min="3847" max="3848" width="13.7109375" style="1" customWidth="1"/>
    <col min="3849" max="3849" width="12.5703125" style="1" customWidth="1"/>
    <col min="3850" max="3850" width="12.7109375" style="1" customWidth="1"/>
    <col min="3851" max="3851" width="12.5703125" style="1" customWidth="1"/>
    <col min="3852" max="3852" width="12.7109375" style="1" customWidth="1"/>
    <col min="3853" max="3853" width="13.28515625" style="1" customWidth="1"/>
    <col min="3854" max="3855" width="0" style="1" hidden="1" customWidth="1"/>
    <col min="3856" max="4088" width="9.140625" style="1"/>
    <col min="4089" max="4089" width="1.7109375" style="1" customWidth="1"/>
    <col min="4090" max="4090" width="5.28515625" style="1" customWidth="1"/>
    <col min="4091" max="4091" width="5.5703125" style="1" customWidth="1"/>
    <col min="4092" max="4092" width="6.7109375" style="1" customWidth="1"/>
    <col min="4093" max="4093" width="8.5703125" style="1" customWidth="1"/>
    <col min="4094" max="4094" width="14.42578125" style="1" customWidth="1"/>
    <col min="4095" max="4095" width="11.85546875" style="1" customWidth="1"/>
    <col min="4096" max="4096" width="13.42578125" style="1" customWidth="1"/>
    <col min="4097" max="4097" width="12.5703125" style="1" customWidth="1"/>
    <col min="4098" max="4098" width="12.7109375" style="1" customWidth="1"/>
    <col min="4099" max="4102" width="0" style="1" hidden="1" customWidth="1"/>
    <col min="4103" max="4104" width="13.7109375" style="1" customWidth="1"/>
    <col min="4105" max="4105" width="12.5703125" style="1" customWidth="1"/>
    <col min="4106" max="4106" width="12.7109375" style="1" customWidth="1"/>
    <col min="4107" max="4107" width="12.5703125" style="1" customWidth="1"/>
    <col min="4108" max="4108" width="12.7109375" style="1" customWidth="1"/>
    <col min="4109" max="4109" width="13.28515625" style="1" customWidth="1"/>
    <col min="4110" max="4111" width="0" style="1" hidden="1" customWidth="1"/>
    <col min="4112" max="4344" width="9.140625" style="1"/>
    <col min="4345" max="4345" width="1.7109375" style="1" customWidth="1"/>
    <col min="4346" max="4346" width="5.28515625" style="1" customWidth="1"/>
    <col min="4347" max="4347" width="5.5703125" style="1" customWidth="1"/>
    <col min="4348" max="4348" width="6.7109375" style="1" customWidth="1"/>
    <col min="4349" max="4349" width="8.5703125" style="1" customWidth="1"/>
    <col min="4350" max="4350" width="14.42578125" style="1" customWidth="1"/>
    <col min="4351" max="4351" width="11.85546875" style="1" customWidth="1"/>
    <col min="4352" max="4352" width="13.42578125" style="1" customWidth="1"/>
    <col min="4353" max="4353" width="12.5703125" style="1" customWidth="1"/>
    <col min="4354" max="4354" width="12.7109375" style="1" customWidth="1"/>
    <col min="4355" max="4358" width="0" style="1" hidden="1" customWidth="1"/>
    <col min="4359" max="4360" width="13.7109375" style="1" customWidth="1"/>
    <col min="4361" max="4361" width="12.5703125" style="1" customWidth="1"/>
    <col min="4362" max="4362" width="12.7109375" style="1" customWidth="1"/>
    <col min="4363" max="4363" width="12.5703125" style="1" customWidth="1"/>
    <col min="4364" max="4364" width="12.7109375" style="1" customWidth="1"/>
    <col min="4365" max="4365" width="13.28515625" style="1" customWidth="1"/>
    <col min="4366" max="4367" width="0" style="1" hidden="1" customWidth="1"/>
    <col min="4368" max="4600" width="9.140625" style="1"/>
    <col min="4601" max="4601" width="1.7109375" style="1" customWidth="1"/>
    <col min="4602" max="4602" width="5.28515625" style="1" customWidth="1"/>
    <col min="4603" max="4603" width="5.5703125" style="1" customWidth="1"/>
    <col min="4604" max="4604" width="6.7109375" style="1" customWidth="1"/>
    <col min="4605" max="4605" width="8.5703125" style="1" customWidth="1"/>
    <col min="4606" max="4606" width="14.42578125" style="1" customWidth="1"/>
    <col min="4607" max="4607" width="11.85546875" style="1" customWidth="1"/>
    <col min="4608" max="4608" width="13.42578125" style="1" customWidth="1"/>
    <col min="4609" max="4609" width="12.5703125" style="1" customWidth="1"/>
    <col min="4610" max="4610" width="12.7109375" style="1" customWidth="1"/>
    <col min="4611" max="4614" width="0" style="1" hidden="1" customWidth="1"/>
    <col min="4615" max="4616" width="13.7109375" style="1" customWidth="1"/>
    <col min="4617" max="4617" width="12.5703125" style="1" customWidth="1"/>
    <col min="4618" max="4618" width="12.7109375" style="1" customWidth="1"/>
    <col min="4619" max="4619" width="12.5703125" style="1" customWidth="1"/>
    <col min="4620" max="4620" width="12.7109375" style="1" customWidth="1"/>
    <col min="4621" max="4621" width="13.28515625" style="1" customWidth="1"/>
    <col min="4622" max="4623" width="0" style="1" hidden="1" customWidth="1"/>
    <col min="4624" max="4856" width="9.140625" style="1"/>
    <col min="4857" max="4857" width="1.7109375" style="1" customWidth="1"/>
    <col min="4858" max="4858" width="5.28515625" style="1" customWidth="1"/>
    <col min="4859" max="4859" width="5.5703125" style="1" customWidth="1"/>
    <col min="4860" max="4860" width="6.7109375" style="1" customWidth="1"/>
    <col min="4861" max="4861" width="8.5703125" style="1" customWidth="1"/>
    <col min="4862" max="4862" width="14.42578125" style="1" customWidth="1"/>
    <col min="4863" max="4863" width="11.85546875" style="1" customWidth="1"/>
    <col min="4864" max="4864" width="13.42578125" style="1" customWidth="1"/>
    <col min="4865" max="4865" width="12.5703125" style="1" customWidth="1"/>
    <col min="4866" max="4866" width="12.7109375" style="1" customWidth="1"/>
    <col min="4867" max="4870" width="0" style="1" hidden="1" customWidth="1"/>
    <col min="4871" max="4872" width="13.7109375" style="1" customWidth="1"/>
    <col min="4873" max="4873" width="12.5703125" style="1" customWidth="1"/>
    <col min="4874" max="4874" width="12.7109375" style="1" customWidth="1"/>
    <col min="4875" max="4875" width="12.5703125" style="1" customWidth="1"/>
    <col min="4876" max="4876" width="12.7109375" style="1" customWidth="1"/>
    <col min="4877" max="4877" width="13.28515625" style="1" customWidth="1"/>
    <col min="4878" max="4879" width="0" style="1" hidden="1" customWidth="1"/>
    <col min="4880" max="5112" width="9.140625" style="1"/>
    <col min="5113" max="5113" width="1.7109375" style="1" customWidth="1"/>
    <col min="5114" max="5114" width="5.28515625" style="1" customWidth="1"/>
    <col min="5115" max="5115" width="5.5703125" style="1" customWidth="1"/>
    <col min="5116" max="5116" width="6.7109375" style="1" customWidth="1"/>
    <col min="5117" max="5117" width="8.5703125" style="1" customWidth="1"/>
    <col min="5118" max="5118" width="14.42578125" style="1" customWidth="1"/>
    <col min="5119" max="5119" width="11.85546875" style="1" customWidth="1"/>
    <col min="5120" max="5120" width="13.42578125" style="1" customWidth="1"/>
    <col min="5121" max="5121" width="12.5703125" style="1" customWidth="1"/>
    <col min="5122" max="5122" width="12.7109375" style="1" customWidth="1"/>
    <col min="5123" max="5126" width="0" style="1" hidden="1" customWidth="1"/>
    <col min="5127" max="5128" width="13.7109375" style="1" customWidth="1"/>
    <col min="5129" max="5129" width="12.5703125" style="1" customWidth="1"/>
    <col min="5130" max="5130" width="12.7109375" style="1" customWidth="1"/>
    <col min="5131" max="5131" width="12.5703125" style="1" customWidth="1"/>
    <col min="5132" max="5132" width="12.7109375" style="1" customWidth="1"/>
    <col min="5133" max="5133" width="13.28515625" style="1" customWidth="1"/>
    <col min="5134" max="5135" width="0" style="1" hidden="1" customWidth="1"/>
    <col min="5136" max="5368" width="9.140625" style="1"/>
    <col min="5369" max="5369" width="1.7109375" style="1" customWidth="1"/>
    <col min="5370" max="5370" width="5.28515625" style="1" customWidth="1"/>
    <col min="5371" max="5371" width="5.5703125" style="1" customWidth="1"/>
    <col min="5372" max="5372" width="6.7109375" style="1" customWidth="1"/>
    <col min="5373" max="5373" width="8.5703125" style="1" customWidth="1"/>
    <col min="5374" max="5374" width="14.42578125" style="1" customWidth="1"/>
    <col min="5375" max="5375" width="11.85546875" style="1" customWidth="1"/>
    <col min="5376" max="5376" width="13.42578125" style="1" customWidth="1"/>
    <col min="5377" max="5377" width="12.5703125" style="1" customWidth="1"/>
    <col min="5378" max="5378" width="12.7109375" style="1" customWidth="1"/>
    <col min="5379" max="5382" width="0" style="1" hidden="1" customWidth="1"/>
    <col min="5383" max="5384" width="13.7109375" style="1" customWidth="1"/>
    <col min="5385" max="5385" width="12.5703125" style="1" customWidth="1"/>
    <col min="5386" max="5386" width="12.7109375" style="1" customWidth="1"/>
    <col min="5387" max="5387" width="12.5703125" style="1" customWidth="1"/>
    <col min="5388" max="5388" width="12.7109375" style="1" customWidth="1"/>
    <col min="5389" max="5389" width="13.28515625" style="1" customWidth="1"/>
    <col min="5390" max="5391" width="0" style="1" hidden="1" customWidth="1"/>
    <col min="5392" max="5624" width="9.140625" style="1"/>
    <col min="5625" max="5625" width="1.7109375" style="1" customWidth="1"/>
    <col min="5626" max="5626" width="5.28515625" style="1" customWidth="1"/>
    <col min="5627" max="5627" width="5.5703125" style="1" customWidth="1"/>
    <col min="5628" max="5628" width="6.7109375" style="1" customWidth="1"/>
    <col min="5629" max="5629" width="8.5703125" style="1" customWidth="1"/>
    <col min="5630" max="5630" width="14.42578125" style="1" customWidth="1"/>
    <col min="5631" max="5631" width="11.85546875" style="1" customWidth="1"/>
    <col min="5632" max="5632" width="13.42578125" style="1" customWidth="1"/>
    <col min="5633" max="5633" width="12.5703125" style="1" customWidth="1"/>
    <col min="5634" max="5634" width="12.7109375" style="1" customWidth="1"/>
    <col min="5635" max="5638" width="0" style="1" hidden="1" customWidth="1"/>
    <col min="5639" max="5640" width="13.7109375" style="1" customWidth="1"/>
    <col min="5641" max="5641" width="12.5703125" style="1" customWidth="1"/>
    <col min="5642" max="5642" width="12.7109375" style="1" customWidth="1"/>
    <col min="5643" max="5643" width="12.5703125" style="1" customWidth="1"/>
    <col min="5644" max="5644" width="12.7109375" style="1" customWidth="1"/>
    <col min="5645" max="5645" width="13.28515625" style="1" customWidth="1"/>
    <col min="5646" max="5647" width="0" style="1" hidden="1" customWidth="1"/>
    <col min="5648" max="5880" width="9.140625" style="1"/>
    <col min="5881" max="5881" width="1.7109375" style="1" customWidth="1"/>
    <col min="5882" max="5882" width="5.28515625" style="1" customWidth="1"/>
    <col min="5883" max="5883" width="5.5703125" style="1" customWidth="1"/>
    <col min="5884" max="5884" width="6.7109375" style="1" customWidth="1"/>
    <col min="5885" max="5885" width="8.5703125" style="1" customWidth="1"/>
    <col min="5886" max="5886" width="14.42578125" style="1" customWidth="1"/>
    <col min="5887" max="5887" width="11.85546875" style="1" customWidth="1"/>
    <col min="5888" max="5888" width="13.42578125" style="1" customWidth="1"/>
    <col min="5889" max="5889" width="12.5703125" style="1" customWidth="1"/>
    <col min="5890" max="5890" width="12.7109375" style="1" customWidth="1"/>
    <col min="5891" max="5894" width="0" style="1" hidden="1" customWidth="1"/>
    <col min="5895" max="5896" width="13.7109375" style="1" customWidth="1"/>
    <col min="5897" max="5897" width="12.5703125" style="1" customWidth="1"/>
    <col min="5898" max="5898" width="12.7109375" style="1" customWidth="1"/>
    <col min="5899" max="5899" width="12.5703125" style="1" customWidth="1"/>
    <col min="5900" max="5900" width="12.7109375" style="1" customWidth="1"/>
    <col min="5901" max="5901" width="13.28515625" style="1" customWidth="1"/>
    <col min="5902" max="5903" width="0" style="1" hidden="1" customWidth="1"/>
    <col min="5904" max="6136" width="9.140625" style="1"/>
    <col min="6137" max="6137" width="1.7109375" style="1" customWidth="1"/>
    <col min="6138" max="6138" width="5.28515625" style="1" customWidth="1"/>
    <col min="6139" max="6139" width="5.5703125" style="1" customWidth="1"/>
    <col min="6140" max="6140" width="6.7109375" style="1" customWidth="1"/>
    <col min="6141" max="6141" width="8.5703125" style="1" customWidth="1"/>
    <col min="6142" max="6142" width="14.42578125" style="1" customWidth="1"/>
    <col min="6143" max="6143" width="11.85546875" style="1" customWidth="1"/>
    <col min="6144" max="6144" width="13.42578125" style="1" customWidth="1"/>
    <col min="6145" max="6145" width="12.5703125" style="1" customWidth="1"/>
    <col min="6146" max="6146" width="12.7109375" style="1" customWidth="1"/>
    <col min="6147" max="6150" width="0" style="1" hidden="1" customWidth="1"/>
    <col min="6151" max="6152" width="13.7109375" style="1" customWidth="1"/>
    <col min="6153" max="6153" width="12.5703125" style="1" customWidth="1"/>
    <col min="6154" max="6154" width="12.7109375" style="1" customWidth="1"/>
    <col min="6155" max="6155" width="12.5703125" style="1" customWidth="1"/>
    <col min="6156" max="6156" width="12.7109375" style="1" customWidth="1"/>
    <col min="6157" max="6157" width="13.28515625" style="1" customWidth="1"/>
    <col min="6158" max="6159" width="0" style="1" hidden="1" customWidth="1"/>
    <col min="6160" max="6392" width="9.140625" style="1"/>
    <col min="6393" max="6393" width="1.7109375" style="1" customWidth="1"/>
    <col min="6394" max="6394" width="5.28515625" style="1" customWidth="1"/>
    <col min="6395" max="6395" width="5.5703125" style="1" customWidth="1"/>
    <col min="6396" max="6396" width="6.7109375" style="1" customWidth="1"/>
    <col min="6397" max="6397" width="8.5703125" style="1" customWidth="1"/>
    <col min="6398" max="6398" width="14.42578125" style="1" customWidth="1"/>
    <col min="6399" max="6399" width="11.85546875" style="1" customWidth="1"/>
    <col min="6400" max="6400" width="13.42578125" style="1" customWidth="1"/>
    <col min="6401" max="6401" width="12.5703125" style="1" customWidth="1"/>
    <col min="6402" max="6402" width="12.7109375" style="1" customWidth="1"/>
    <col min="6403" max="6406" width="0" style="1" hidden="1" customWidth="1"/>
    <col min="6407" max="6408" width="13.7109375" style="1" customWidth="1"/>
    <col min="6409" max="6409" width="12.5703125" style="1" customWidth="1"/>
    <col min="6410" max="6410" width="12.7109375" style="1" customWidth="1"/>
    <col min="6411" max="6411" width="12.5703125" style="1" customWidth="1"/>
    <col min="6412" max="6412" width="12.7109375" style="1" customWidth="1"/>
    <col min="6413" max="6413" width="13.28515625" style="1" customWidth="1"/>
    <col min="6414" max="6415" width="0" style="1" hidden="1" customWidth="1"/>
    <col min="6416" max="6648" width="9.140625" style="1"/>
    <col min="6649" max="6649" width="1.7109375" style="1" customWidth="1"/>
    <col min="6650" max="6650" width="5.28515625" style="1" customWidth="1"/>
    <col min="6651" max="6651" width="5.5703125" style="1" customWidth="1"/>
    <col min="6652" max="6652" width="6.7109375" style="1" customWidth="1"/>
    <col min="6653" max="6653" width="8.5703125" style="1" customWidth="1"/>
    <col min="6654" max="6654" width="14.42578125" style="1" customWidth="1"/>
    <col min="6655" max="6655" width="11.85546875" style="1" customWidth="1"/>
    <col min="6656" max="6656" width="13.42578125" style="1" customWidth="1"/>
    <col min="6657" max="6657" width="12.5703125" style="1" customWidth="1"/>
    <col min="6658" max="6658" width="12.7109375" style="1" customWidth="1"/>
    <col min="6659" max="6662" width="0" style="1" hidden="1" customWidth="1"/>
    <col min="6663" max="6664" width="13.7109375" style="1" customWidth="1"/>
    <col min="6665" max="6665" width="12.5703125" style="1" customWidth="1"/>
    <col min="6666" max="6666" width="12.7109375" style="1" customWidth="1"/>
    <col min="6667" max="6667" width="12.5703125" style="1" customWidth="1"/>
    <col min="6668" max="6668" width="12.7109375" style="1" customWidth="1"/>
    <col min="6669" max="6669" width="13.28515625" style="1" customWidth="1"/>
    <col min="6670" max="6671" width="0" style="1" hidden="1" customWidth="1"/>
    <col min="6672" max="6904" width="9.140625" style="1"/>
    <col min="6905" max="6905" width="1.7109375" style="1" customWidth="1"/>
    <col min="6906" max="6906" width="5.28515625" style="1" customWidth="1"/>
    <col min="6907" max="6907" width="5.5703125" style="1" customWidth="1"/>
    <col min="6908" max="6908" width="6.7109375" style="1" customWidth="1"/>
    <col min="6909" max="6909" width="8.5703125" style="1" customWidth="1"/>
    <col min="6910" max="6910" width="14.42578125" style="1" customWidth="1"/>
    <col min="6911" max="6911" width="11.85546875" style="1" customWidth="1"/>
    <col min="6912" max="6912" width="13.42578125" style="1" customWidth="1"/>
    <col min="6913" max="6913" width="12.5703125" style="1" customWidth="1"/>
    <col min="6914" max="6914" width="12.7109375" style="1" customWidth="1"/>
    <col min="6915" max="6918" width="0" style="1" hidden="1" customWidth="1"/>
    <col min="6919" max="6920" width="13.7109375" style="1" customWidth="1"/>
    <col min="6921" max="6921" width="12.5703125" style="1" customWidth="1"/>
    <col min="6922" max="6922" width="12.7109375" style="1" customWidth="1"/>
    <col min="6923" max="6923" width="12.5703125" style="1" customWidth="1"/>
    <col min="6924" max="6924" width="12.7109375" style="1" customWidth="1"/>
    <col min="6925" max="6925" width="13.28515625" style="1" customWidth="1"/>
    <col min="6926" max="6927" width="0" style="1" hidden="1" customWidth="1"/>
    <col min="6928" max="7160" width="9.140625" style="1"/>
    <col min="7161" max="7161" width="1.7109375" style="1" customWidth="1"/>
    <col min="7162" max="7162" width="5.28515625" style="1" customWidth="1"/>
    <col min="7163" max="7163" width="5.5703125" style="1" customWidth="1"/>
    <col min="7164" max="7164" width="6.7109375" style="1" customWidth="1"/>
    <col min="7165" max="7165" width="8.5703125" style="1" customWidth="1"/>
    <col min="7166" max="7166" width="14.42578125" style="1" customWidth="1"/>
    <col min="7167" max="7167" width="11.85546875" style="1" customWidth="1"/>
    <col min="7168" max="7168" width="13.42578125" style="1" customWidth="1"/>
    <col min="7169" max="7169" width="12.5703125" style="1" customWidth="1"/>
    <col min="7170" max="7170" width="12.7109375" style="1" customWidth="1"/>
    <col min="7171" max="7174" width="0" style="1" hidden="1" customWidth="1"/>
    <col min="7175" max="7176" width="13.7109375" style="1" customWidth="1"/>
    <col min="7177" max="7177" width="12.5703125" style="1" customWidth="1"/>
    <col min="7178" max="7178" width="12.7109375" style="1" customWidth="1"/>
    <col min="7179" max="7179" width="12.5703125" style="1" customWidth="1"/>
    <col min="7180" max="7180" width="12.7109375" style="1" customWidth="1"/>
    <col min="7181" max="7181" width="13.28515625" style="1" customWidth="1"/>
    <col min="7182" max="7183" width="0" style="1" hidden="1" customWidth="1"/>
    <col min="7184" max="7416" width="9.140625" style="1"/>
    <col min="7417" max="7417" width="1.7109375" style="1" customWidth="1"/>
    <col min="7418" max="7418" width="5.28515625" style="1" customWidth="1"/>
    <col min="7419" max="7419" width="5.5703125" style="1" customWidth="1"/>
    <col min="7420" max="7420" width="6.7109375" style="1" customWidth="1"/>
    <col min="7421" max="7421" width="8.5703125" style="1" customWidth="1"/>
    <col min="7422" max="7422" width="14.42578125" style="1" customWidth="1"/>
    <col min="7423" max="7423" width="11.85546875" style="1" customWidth="1"/>
    <col min="7424" max="7424" width="13.42578125" style="1" customWidth="1"/>
    <col min="7425" max="7425" width="12.5703125" style="1" customWidth="1"/>
    <col min="7426" max="7426" width="12.7109375" style="1" customWidth="1"/>
    <col min="7427" max="7430" width="0" style="1" hidden="1" customWidth="1"/>
    <col min="7431" max="7432" width="13.7109375" style="1" customWidth="1"/>
    <col min="7433" max="7433" width="12.5703125" style="1" customWidth="1"/>
    <col min="7434" max="7434" width="12.7109375" style="1" customWidth="1"/>
    <col min="7435" max="7435" width="12.5703125" style="1" customWidth="1"/>
    <col min="7436" max="7436" width="12.7109375" style="1" customWidth="1"/>
    <col min="7437" max="7437" width="13.28515625" style="1" customWidth="1"/>
    <col min="7438" max="7439" width="0" style="1" hidden="1" customWidth="1"/>
    <col min="7440" max="7672" width="9.140625" style="1"/>
    <col min="7673" max="7673" width="1.7109375" style="1" customWidth="1"/>
    <col min="7674" max="7674" width="5.28515625" style="1" customWidth="1"/>
    <col min="7675" max="7675" width="5.5703125" style="1" customWidth="1"/>
    <col min="7676" max="7676" width="6.7109375" style="1" customWidth="1"/>
    <col min="7677" max="7677" width="8.5703125" style="1" customWidth="1"/>
    <col min="7678" max="7678" width="14.42578125" style="1" customWidth="1"/>
    <col min="7679" max="7679" width="11.85546875" style="1" customWidth="1"/>
    <col min="7680" max="7680" width="13.42578125" style="1" customWidth="1"/>
    <col min="7681" max="7681" width="12.5703125" style="1" customWidth="1"/>
    <col min="7682" max="7682" width="12.7109375" style="1" customWidth="1"/>
    <col min="7683" max="7686" width="0" style="1" hidden="1" customWidth="1"/>
    <col min="7687" max="7688" width="13.7109375" style="1" customWidth="1"/>
    <col min="7689" max="7689" width="12.5703125" style="1" customWidth="1"/>
    <col min="7690" max="7690" width="12.7109375" style="1" customWidth="1"/>
    <col min="7691" max="7691" width="12.5703125" style="1" customWidth="1"/>
    <col min="7692" max="7692" width="12.7109375" style="1" customWidth="1"/>
    <col min="7693" max="7693" width="13.28515625" style="1" customWidth="1"/>
    <col min="7694" max="7695" width="0" style="1" hidden="1" customWidth="1"/>
    <col min="7696" max="7928" width="9.140625" style="1"/>
    <col min="7929" max="7929" width="1.7109375" style="1" customWidth="1"/>
    <col min="7930" max="7930" width="5.28515625" style="1" customWidth="1"/>
    <col min="7931" max="7931" width="5.5703125" style="1" customWidth="1"/>
    <col min="7932" max="7932" width="6.7109375" style="1" customWidth="1"/>
    <col min="7933" max="7933" width="8.5703125" style="1" customWidth="1"/>
    <col min="7934" max="7934" width="14.42578125" style="1" customWidth="1"/>
    <col min="7935" max="7935" width="11.85546875" style="1" customWidth="1"/>
    <col min="7936" max="7936" width="13.42578125" style="1" customWidth="1"/>
    <col min="7937" max="7937" width="12.5703125" style="1" customWidth="1"/>
    <col min="7938" max="7938" width="12.7109375" style="1" customWidth="1"/>
    <col min="7939" max="7942" width="0" style="1" hidden="1" customWidth="1"/>
    <col min="7943" max="7944" width="13.7109375" style="1" customWidth="1"/>
    <col min="7945" max="7945" width="12.5703125" style="1" customWidth="1"/>
    <col min="7946" max="7946" width="12.7109375" style="1" customWidth="1"/>
    <col min="7947" max="7947" width="12.5703125" style="1" customWidth="1"/>
    <col min="7948" max="7948" width="12.7109375" style="1" customWidth="1"/>
    <col min="7949" max="7949" width="13.28515625" style="1" customWidth="1"/>
    <col min="7950" max="7951" width="0" style="1" hidden="1" customWidth="1"/>
    <col min="7952" max="8184" width="9.140625" style="1"/>
    <col min="8185" max="8185" width="1.7109375" style="1" customWidth="1"/>
    <col min="8186" max="8186" width="5.28515625" style="1" customWidth="1"/>
    <col min="8187" max="8187" width="5.5703125" style="1" customWidth="1"/>
    <col min="8188" max="8188" width="6.7109375" style="1" customWidth="1"/>
    <col min="8189" max="8189" width="8.5703125" style="1" customWidth="1"/>
    <col min="8190" max="8190" width="14.42578125" style="1" customWidth="1"/>
    <col min="8191" max="8191" width="11.85546875" style="1" customWidth="1"/>
    <col min="8192" max="8192" width="13.42578125" style="1" customWidth="1"/>
    <col min="8193" max="8193" width="12.5703125" style="1" customWidth="1"/>
    <col min="8194" max="8194" width="12.7109375" style="1" customWidth="1"/>
    <col min="8195" max="8198" width="0" style="1" hidden="1" customWidth="1"/>
    <col min="8199" max="8200" width="13.7109375" style="1" customWidth="1"/>
    <col min="8201" max="8201" width="12.5703125" style="1" customWidth="1"/>
    <col min="8202" max="8202" width="12.7109375" style="1" customWidth="1"/>
    <col min="8203" max="8203" width="12.5703125" style="1" customWidth="1"/>
    <col min="8204" max="8204" width="12.7109375" style="1" customWidth="1"/>
    <col min="8205" max="8205" width="13.28515625" style="1" customWidth="1"/>
    <col min="8206" max="8207" width="0" style="1" hidden="1" customWidth="1"/>
    <col min="8208" max="8440" width="9.140625" style="1"/>
    <col min="8441" max="8441" width="1.7109375" style="1" customWidth="1"/>
    <col min="8442" max="8442" width="5.28515625" style="1" customWidth="1"/>
    <col min="8443" max="8443" width="5.5703125" style="1" customWidth="1"/>
    <col min="8444" max="8444" width="6.7109375" style="1" customWidth="1"/>
    <col min="8445" max="8445" width="8.5703125" style="1" customWidth="1"/>
    <col min="8446" max="8446" width="14.42578125" style="1" customWidth="1"/>
    <col min="8447" max="8447" width="11.85546875" style="1" customWidth="1"/>
    <col min="8448" max="8448" width="13.42578125" style="1" customWidth="1"/>
    <col min="8449" max="8449" width="12.5703125" style="1" customWidth="1"/>
    <col min="8450" max="8450" width="12.7109375" style="1" customWidth="1"/>
    <col min="8451" max="8454" width="0" style="1" hidden="1" customWidth="1"/>
    <col min="8455" max="8456" width="13.7109375" style="1" customWidth="1"/>
    <col min="8457" max="8457" width="12.5703125" style="1" customWidth="1"/>
    <col min="8458" max="8458" width="12.7109375" style="1" customWidth="1"/>
    <col min="8459" max="8459" width="12.5703125" style="1" customWidth="1"/>
    <col min="8460" max="8460" width="12.7109375" style="1" customWidth="1"/>
    <col min="8461" max="8461" width="13.28515625" style="1" customWidth="1"/>
    <col min="8462" max="8463" width="0" style="1" hidden="1" customWidth="1"/>
    <col min="8464" max="8696" width="9.140625" style="1"/>
    <col min="8697" max="8697" width="1.7109375" style="1" customWidth="1"/>
    <col min="8698" max="8698" width="5.28515625" style="1" customWidth="1"/>
    <col min="8699" max="8699" width="5.5703125" style="1" customWidth="1"/>
    <col min="8700" max="8700" width="6.7109375" style="1" customWidth="1"/>
    <col min="8701" max="8701" width="8.5703125" style="1" customWidth="1"/>
    <col min="8702" max="8702" width="14.42578125" style="1" customWidth="1"/>
    <col min="8703" max="8703" width="11.85546875" style="1" customWidth="1"/>
    <col min="8704" max="8704" width="13.42578125" style="1" customWidth="1"/>
    <col min="8705" max="8705" width="12.5703125" style="1" customWidth="1"/>
    <col min="8706" max="8706" width="12.7109375" style="1" customWidth="1"/>
    <col min="8707" max="8710" width="0" style="1" hidden="1" customWidth="1"/>
    <col min="8711" max="8712" width="13.7109375" style="1" customWidth="1"/>
    <col min="8713" max="8713" width="12.5703125" style="1" customWidth="1"/>
    <col min="8714" max="8714" width="12.7109375" style="1" customWidth="1"/>
    <col min="8715" max="8715" width="12.5703125" style="1" customWidth="1"/>
    <col min="8716" max="8716" width="12.7109375" style="1" customWidth="1"/>
    <col min="8717" max="8717" width="13.28515625" style="1" customWidth="1"/>
    <col min="8718" max="8719" width="0" style="1" hidden="1" customWidth="1"/>
    <col min="8720" max="8952" width="9.140625" style="1"/>
    <col min="8953" max="8953" width="1.7109375" style="1" customWidth="1"/>
    <col min="8954" max="8954" width="5.28515625" style="1" customWidth="1"/>
    <col min="8955" max="8955" width="5.5703125" style="1" customWidth="1"/>
    <col min="8956" max="8956" width="6.7109375" style="1" customWidth="1"/>
    <col min="8957" max="8957" width="8.5703125" style="1" customWidth="1"/>
    <col min="8958" max="8958" width="14.42578125" style="1" customWidth="1"/>
    <col min="8959" max="8959" width="11.85546875" style="1" customWidth="1"/>
    <col min="8960" max="8960" width="13.42578125" style="1" customWidth="1"/>
    <col min="8961" max="8961" width="12.5703125" style="1" customWidth="1"/>
    <col min="8962" max="8962" width="12.7109375" style="1" customWidth="1"/>
    <col min="8963" max="8966" width="0" style="1" hidden="1" customWidth="1"/>
    <col min="8967" max="8968" width="13.7109375" style="1" customWidth="1"/>
    <col min="8969" max="8969" width="12.5703125" style="1" customWidth="1"/>
    <col min="8970" max="8970" width="12.7109375" style="1" customWidth="1"/>
    <col min="8971" max="8971" width="12.5703125" style="1" customWidth="1"/>
    <col min="8972" max="8972" width="12.7109375" style="1" customWidth="1"/>
    <col min="8973" max="8973" width="13.28515625" style="1" customWidth="1"/>
    <col min="8974" max="8975" width="0" style="1" hidden="1" customWidth="1"/>
    <col min="8976" max="9208" width="9.140625" style="1"/>
    <col min="9209" max="9209" width="1.7109375" style="1" customWidth="1"/>
    <col min="9210" max="9210" width="5.28515625" style="1" customWidth="1"/>
    <col min="9211" max="9211" width="5.5703125" style="1" customWidth="1"/>
    <col min="9212" max="9212" width="6.7109375" style="1" customWidth="1"/>
    <col min="9213" max="9213" width="8.5703125" style="1" customWidth="1"/>
    <col min="9214" max="9214" width="14.42578125" style="1" customWidth="1"/>
    <col min="9215" max="9215" width="11.85546875" style="1" customWidth="1"/>
    <col min="9216" max="9216" width="13.42578125" style="1" customWidth="1"/>
    <col min="9217" max="9217" width="12.5703125" style="1" customWidth="1"/>
    <col min="9218" max="9218" width="12.7109375" style="1" customWidth="1"/>
    <col min="9219" max="9222" width="0" style="1" hidden="1" customWidth="1"/>
    <col min="9223" max="9224" width="13.7109375" style="1" customWidth="1"/>
    <col min="9225" max="9225" width="12.5703125" style="1" customWidth="1"/>
    <col min="9226" max="9226" width="12.7109375" style="1" customWidth="1"/>
    <col min="9227" max="9227" width="12.5703125" style="1" customWidth="1"/>
    <col min="9228" max="9228" width="12.7109375" style="1" customWidth="1"/>
    <col min="9229" max="9229" width="13.28515625" style="1" customWidth="1"/>
    <col min="9230" max="9231" width="0" style="1" hidden="1" customWidth="1"/>
    <col min="9232" max="9464" width="9.140625" style="1"/>
    <col min="9465" max="9465" width="1.7109375" style="1" customWidth="1"/>
    <col min="9466" max="9466" width="5.28515625" style="1" customWidth="1"/>
    <col min="9467" max="9467" width="5.5703125" style="1" customWidth="1"/>
    <col min="9468" max="9468" width="6.7109375" style="1" customWidth="1"/>
    <col min="9469" max="9469" width="8.5703125" style="1" customWidth="1"/>
    <col min="9470" max="9470" width="14.42578125" style="1" customWidth="1"/>
    <col min="9471" max="9471" width="11.85546875" style="1" customWidth="1"/>
    <col min="9472" max="9472" width="13.42578125" style="1" customWidth="1"/>
    <col min="9473" max="9473" width="12.5703125" style="1" customWidth="1"/>
    <col min="9474" max="9474" width="12.7109375" style="1" customWidth="1"/>
    <col min="9475" max="9478" width="0" style="1" hidden="1" customWidth="1"/>
    <col min="9479" max="9480" width="13.7109375" style="1" customWidth="1"/>
    <col min="9481" max="9481" width="12.5703125" style="1" customWidth="1"/>
    <col min="9482" max="9482" width="12.7109375" style="1" customWidth="1"/>
    <col min="9483" max="9483" width="12.5703125" style="1" customWidth="1"/>
    <col min="9484" max="9484" width="12.7109375" style="1" customWidth="1"/>
    <col min="9485" max="9485" width="13.28515625" style="1" customWidth="1"/>
    <col min="9486" max="9487" width="0" style="1" hidden="1" customWidth="1"/>
    <col min="9488" max="9720" width="9.140625" style="1"/>
    <col min="9721" max="9721" width="1.7109375" style="1" customWidth="1"/>
    <col min="9722" max="9722" width="5.28515625" style="1" customWidth="1"/>
    <col min="9723" max="9723" width="5.5703125" style="1" customWidth="1"/>
    <col min="9724" max="9724" width="6.7109375" style="1" customWidth="1"/>
    <col min="9725" max="9725" width="8.5703125" style="1" customWidth="1"/>
    <col min="9726" max="9726" width="14.42578125" style="1" customWidth="1"/>
    <col min="9727" max="9727" width="11.85546875" style="1" customWidth="1"/>
    <col min="9728" max="9728" width="13.42578125" style="1" customWidth="1"/>
    <col min="9729" max="9729" width="12.5703125" style="1" customWidth="1"/>
    <col min="9730" max="9730" width="12.7109375" style="1" customWidth="1"/>
    <col min="9731" max="9734" width="0" style="1" hidden="1" customWidth="1"/>
    <col min="9735" max="9736" width="13.7109375" style="1" customWidth="1"/>
    <col min="9737" max="9737" width="12.5703125" style="1" customWidth="1"/>
    <col min="9738" max="9738" width="12.7109375" style="1" customWidth="1"/>
    <col min="9739" max="9739" width="12.5703125" style="1" customWidth="1"/>
    <col min="9740" max="9740" width="12.7109375" style="1" customWidth="1"/>
    <col min="9741" max="9741" width="13.28515625" style="1" customWidth="1"/>
    <col min="9742" max="9743" width="0" style="1" hidden="1" customWidth="1"/>
    <col min="9744" max="9976" width="9.140625" style="1"/>
    <col min="9977" max="9977" width="1.7109375" style="1" customWidth="1"/>
    <col min="9978" max="9978" width="5.28515625" style="1" customWidth="1"/>
    <col min="9979" max="9979" width="5.5703125" style="1" customWidth="1"/>
    <col min="9980" max="9980" width="6.7109375" style="1" customWidth="1"/>
    <col min="9981" max="9981" width="8.5703125" style="1" customWidth="1"/>
    <col min="9982" max="9982" width="14.42578125" style="1" customWidth="1"/>
    <col min="9983" max="9983" width="11.85546875" style="1" customWidth="1"/>
    <col min="9984" max="9984" width="13.42578125" style="1" customWidth="1"/>
    <col min="9985" max="9985" width="12.5703125" style="1" customWidth="1"/>
    <col min="9986" max="9986" width="12.7109375" style="1" customWidth="1"/>
    <col min="9987" max="9990" width="0" style="1" hidden="1" customWidth="1"/>
    <col min="9991" max="9992" width="13.7109375" style="1" customWidth="1"/>
    <col min="9993" max="9993" width="12.5703125" style="1" customWidth="1"/>
    <col min="9994" max="9994" width="12.7109375" style="1" customWidth="1"/>
    <col min="9995" max="9995" width="12.5703125" style="1" customWidth="1"/>
    <col min="9996" max="9996" width="12.7109375" style="1" customWidth="1"/>
    <col min="9997" max="9997" width="13.28515625" style="1" customWidth="1"/>
    <col min="9998" max="9999" width="0" style="1" hidden="1" customWidth="1"/>
    <col min="10000" max="10232" width="9.140625" style="1"/>
    <col min="10233" max="10233" width="1.7109375" style="1" customWidth="1"/>
    <col min="10234" max="10234" width="5.28515625" style="1" customWidth="1"/>
    <col min="10235" max="10235" width="5.5703125" style="1" customWidth="1"/>
    <col min="10236" max="10236" width="6.7109375" style="1" customWidth="1"/>
    <col min="10237" max="10237" width="8.5703125" style="1" customWidth="1"/>
    <col min="10238" max="10238" width="14.42578125" style="1" customWidth="1"/>
    <col min="10239" max="10239" width="11.85546875" style="1" customWidth="1"/>
    <col min="10240" max="10240" width="13.42578125" style="1" customWidth="1"/>
    <col min="10241" max="10241" width="12.5703125" style="1" customWidth="1"/>
    <col min="10242" max="10242" width="12.7109375" style="1" customWidth="1"/>
    <col min="10243" max="10246" width="0" style="1" hidden="1" customWidth="1"/>
    <col min="10247" max="10248" width="13.7109375" style="1" customWidth="1"/>
    <col min="10249" max="10249" width="12.5703125" style="1" customWidth="1"/>
    <col min="10250" max="10250" width="12.7109375" style="1" customWidth="1"/>
    <col min="10251" max="10251" width="12.5703125" style="1" customWidth="1"/>
    <col min="10252" max="10252" width="12.7109375" style="1" customWidth="1"/>
    <col min="10253" max="10253" width="13.28515625" style="1" customWidth="1"/>
    <col min="10254" max="10255" width="0" style="1" hidden="1" customWidth="1"/>
    <col min="10256" max="10488" width="9.140625" style="1"/>
    <col min="10489" max="10489" width="1.7109375" style="1" customWidth="1"/>
    <col min="10490" max="10490" width="5.28515625" style="1" customWidth="1"/>
    <col min="10491" max="10491" width="5.5703125" style="1" customWidth="1"/>
    <col min="10492" max="10492" width="6.7109375" style="1" customWidth="1"/>
    <col min="10493" max="10493" width="8.5703125" style="1" customWidth="1"/>
    <col min="10494" max="10494" width="14.42578125" style="1" customWidth="1"/>
    <col min="10495" max="10495" width="11.85546875" style="1" customWidth="1"/>
    <col min="10496" max="10496" width="13.42578125" style="1" customWidth="1"/>
    <col min="10497" max="10497" width="12.5703125" style="1" customWidth="1"/>
    <col min="10498" max="10498" width="12.7109375" style="1" customWidth="1"/>
    <col min="10499" max="10502" width="0" style="1" hidden="1" customWidth="1"/>
    <col min="10503" max="10504" width="13.7109375" style="1" customWidth="1"/>
    <col min="10505" max="10505" width="12.5703125" style="1" customWidth="1"/>
    <col min="10506" max="10506" width="12.7109375" style="1" customWidth="1"/>
    <col min="10507" max="10507" width="12.5703125" style="1" customWidth="1"/>
    <col min="10508" max="10508" width="12.7109375" style="1" customWidth="1"/>
    <col min="10509" max="10509" width="13.28515625" style="1" customWidth="1"/>
    <col min="10510" max="10511" width="0" style="1" hidden="1" customWidth="1"/>
    <col min="10512" max="10744" width="9.140625" style="1"/>
    <col min="10745" max="10745" width="1.7109375" style="1" customWidth="1"/>
    <col min="10746" max="10746" width="5.28515625" style="1" customWidth="1"/>
    <col min="10747" max="10747" width="5.5703125" style="1" customWidth="1"/>
    <col min="10748" max="10748" width="6.7109375" style="1" customWidth="1"/>
    <col min="10749" max="10749" width="8.5703125" style="1" customWidth="1"/>
    <col min="10750" max="10750" width="14.42578125" style="1" customWidth="1"/>
    <col min="10751" max="10751" width="11.85546875" style="1" customWidth="1"/>
    <col min="10752" max="10752" width="13.42578125" style="1" customWidth="1"/>
    <col min="10753" max="10753" width="12.5703125" style="1" customWidth="1"/>
    <col min="10754" max="10754" width="12.7109375" style="1" customWidth="1"/>
    <col min="10755" max="10758" width="0" style="1" hidden="1" customWidth="1"/>
    <col min="10759" max="10760" width="13.7109375" style="1" customWidth="1"/>
    <col min="10761" max="10761" width="12.5703125" style="1" customWidth="1"/>
    <col min="10762" max="10762" width="12.7109375" style="1" customWidth="1"/>
    <col min="10763" max="10763" width="12.5703125" style="1" customWidth="1"/>
    <col min="10764" max="10764" width="12.7109375" style="1" customWidth="1"/>
    <col min="10765" max="10765" width="13.28515625" style="1" customWidth="1"/>
    <col min="10766" max="10767" width="0" style="1" hidden="1" customWidth="1"/>
    <col min="10768" max="11000" width="9.140625" style="1"/>
    <col min="11001" max="11001" width="1.7109375" style="1" customWidth="1"/>
    <col min="11002" max="11002" width="5.28515625" style="1" customWidth="1"/>
    <col min="11003" max="11003" width="5.5703125" style="1" customWidth="1"/>
    <col min="11004" max="11004" width="6.7109375" style="1" customWidth="1"/>
    <col min="11005" max="11005" width="8.5703125" style="1" customWidth="1"/>
    <col min="11006" max="11006" width="14.42578125" style="1" customWidth="1"/>
    <col min="11007" max="11007" width="11.85546875" style="1" customWidth="1"/>
    <col min="11008" max="11008" width="13.42578125" style="1" customWidth="1"/>
    <col min="11009" max="11009" width="12.5703125" style="1" customWidth="1"/>
    <col min="11010" max="11010" width="12.7109375" style="1" customWidth="1"/>
    <col min="11011" max="11014" width="0" style="1" hidden="1" customWidth="1"/>
    <col min="11015" max="11016" width="13.7109375" style="1" customWidth="1"/>
    <col min="11017" max="11017" width="12.5703125" style="1" customWidth="1"/>
    <col min="11018" max="11018" width="12.7109375" style="1" customWidth="1"/>
    <col min="11019" max="11019" width="12.5703125" style="1" customWidth="1"/>
    <col min="11020" max="11020" width="12.7109375" style="1" customWidth="1"/>
    <col min="11021" max="11021" width="13.28515625" style="1" customWidth="1"/>
    <col min="11022" max="11023" width="0" style="1" hidden="1" customWidth="1"/>
    <col min="11024" max="11256" width="9.140625" style="1"/>
    <col min="11257" max="11257" width="1.7109375" style="1" customWidth="1"/>
    <col min="11258" max="11258" width="5.28515625" style="1" customWidth="1"/>
    <col min="11259" max="11259" width="5.5703125" style="1" customWidth="1"/>
    <col min="11260" max="11260" width="6.7109375" style="1" customWidth="1"/>
    <col min="11261" max="11261" width="8.5703125" style="1" customWidth="1"/>
    <col min="11262" max="11262" width="14.42578125" style="1" customWidth="1"/>
    <col min="11263" max="11263" width="11.85546875" style="1" customWidth="1"/>
    <col min="11264" max="11264" width="13.42578125" style="1" customWidth="1"/>
    <col min="11265" max="11265" width="12.5703125" style="1" customWidth="1"/>
    <col min="11266" max="11266" width="12.7109375" style="1" customWidth="1"/>
    <col min="11267" max="11270" width="0" style="1" hidden="1" customWidth="1"/>
    <col min="11271" max="11272" width="13.7109375" style="1" customWidth="1"/>
    <col min="11273" max="11273" width="12.5703125" style="1" customWidth="1"/>
    <col min="11274" max="11274" width="12.7109375" style="1" customWidth="1"/>
    <col min="11275" max="11275" width="12.5703125" style="1" customWidth="1"/>
    <col min="11276" max="11276" width="12.7109375" style="1" customWidth="1"/>
    <col min="11277" max="11277" width="13.28515625" style="1" customWidth="1"/>
    <col min="11278" max="11279" width="0" style="1" hidden="1" customWidth="1"/>
    <col min="11280" max="11512" width="9.140625" style="1"/>
    <col min="11513" max="11513" width="1.7109375" style="1" customWidth="1"/>
    <col min="11514" max="11514" width="5.28515625" style="1" customWidth="1"/>
    <col min="11515" max="11515" width="5.5703125" style="1" customWidth="1"/>
    <col min="11516" max="11516" width="6.7109375" style="1" customWidth="1"/>
    <col min="11517" max="11517" width="8.5703125" style="1" customWidth="1"/>
    <col min="11518" max="11518" width="14.42578125" style="1" customWidth="1"/>
    <col min="11519" max="11519" width="11.85546875" style="1" customWidth="1"/>
    <col min="11520" max="11520" width="13.42578125" style="1" customWidth="1"/>
    <col min="11521" max="11521" width="12.5703125" style="1" customWidth="1"/>
    <col min="11522" max="11522" width="12.7109375" style="1" customWidth="1"/>
    <col min="11523" max="11526" width="0" style="1" hidden="1" customWidth="1"/>
    <col min="11527" max="11528" width="13.7109375" style="1" customWidth="1"/>
    <col min="11529" max="11529" width="12.5703125" style="1" customWidth="1"/>
    <col min="11530" max="11530" width="12.7109375" style="1" customWidth="1"/>
    <col min="11531" max="11531" width="12.5703125" style="1" customWidth="1"/>
    <col min="11532" max="11532" width="12.7109375" style="1" customWidth="1"/>
    <col min="11533" max="11533" width="13.28515625" style="1" customWidth="1"/>
    <col min="11534" max="11535" width="0" style="1" hidden="1" customWidth="1"/>
    <col min="11536" max="11768" width="9.140625" style="1"/>
    <col min="11769" max="11769" width="1.7109375" style="1" customWidth="1"/>
    <col min="11770" max="11770" width="5.28515625" style="1" customWidth="1"/>
    <col min="11771" max="11771" width="5.5703125" style="1" customWidth="1"/>
    <col min="11772" max="11772" width="6.7109375" style="1" customWidth="1"/>
    <col min="11773" max="11773" width="8.5703125" style="1" customWidth="1"/>
    <col min="11774" max="11774" width="14.42578125" style="1" customWidth="1"/>
    <col min="11775" max="11775" width="11.85546875" style="1" customWidth="1"/>
    <col min="11776" max="11776" width="13.42578125" style="1" customWidth="1"/>
    <col min="11777" max="11777" width="12.5703125" style="1" customWidth="1"/>
    <col min="11778" max="11778" width="12.7109375" style="1" customWidth="1"/>
    <col min="11779" max="11782" width="0" style="1" hidden="1" customWidth="1"/>
    <col min="11783" max="11784" width="13.7109375" style="1" customWidth="1"/>
    <col min="11785" max="11785" width="12.5703125" style="1" customWidth="1"/>
    <col min="11786" max="11786" width="12.7109375" style="1" customWidth="1"/>
    <col min="11787" max="11787" width="12.5703125" style="1" customWidth="1"/>
    <col min="11788" max="11788" width="12.7109375" style="1" customWidth="1"/>
    <col min="11789" max="11789" width="13.28515625" style="1" customWidth="1"/>
    <col min="11790" max="11791" width="0" style="1" hidden="1" customWidth="1"/>
    <col min="11792" max="12024" width="9.140625" style="1"/>
    <col min="12025" max="12025" width="1.7109375" style="1" customWidth="1"/>
    <col min="12026" max="12026" width="5.28515625" style="1" customWidth="1"/>
    <col min="12027" max="12027" width="5.5703125" style="1" customWidth="1"/>
    <col min="12028" max="12028" width="6.7109375" style="1" customWidth="1"/>
    <col min="12029" max="12029" width="8.5703125" style="1" customWidth="1"/>
    <col min="12030" max="12030" width="14.42578125" style="1" customWidth="1"/>
    <col min="12031" max="12031" width="11.85546875" style="1" customWidth="1"/>
    <col min="12032" max="12032" width="13.42578125" style="1" customWidth="1"/>
    <col min="12033" max="12033" width="12.5703125" style="1" customWidth="1"/>
    <col min="12034" max="12034" width="12.7109375" style="1" customWidth="1"/>
    <col min="12035" max="12038" width="0" style="1" hidden="1" customWidth="1"/>
    <col min="12039" max="12040" width="13.7109375" style="1" customWidth="1"/>
    <col min="12041" max="12041" width="12.5703125" style="1" customWidth="1"/>
    <col min="12042" max="12042" width="12.7109375" style="1" customWidth="1"/>
    <col min="12043" max="12043" width="12.5703125" style="1" customWidth="1"/>
    <col min="12044" max="12044" width="12.7109375" style="1" customWidth="1"/>
    <col min="12045" max="12045" width="13.28515625" style="1" customWidth="1"/>
    <col min="12046" max="12047" width="0" style="1" hidden="1" customWidth="1"/>
    <col min="12048" max="12280" width="9.140625" style="1"/>
    <col min="12281" max="12281" width="1.7109375" style="1" customWidth="1"/>
    <col min="12282" max="12282" width="5.28515625" style="1" customWidth="1"/>
    <col min="12283" max="12283" width="5.5703125" style="1" customWidth="1"/>
    <col min="12284" max="12284" width="6.7109375" style="1" customWidth="1"/>
    <col min="12285" max="12285" width="8.5703125" style="1" customWidth="1"/>
    <col min="12286" max="12286" width="14.42578125" style="1" customWidth="1"/>
    <col min="12287" max="12287" width="11.85546875" style="1" customWidth="1"/>
    <col min="12288" max="12288" width="13.42578125" style="1" customWidth="1"/>
    <col min="12289" max="12289" width="12.5703125" style="1" customWidth="1"/>
    <col min="12290" max="12290" width="12.7109375" style="1" customWidth="1"/>
    <col min="12291" max="12294" width="0" style="1" hidden="1" customWidth="1"/>
    <col min="12295" max="12296" width="13.7109375" style="1" customWidth="1"/>
    <col min="12297" max="12297" width="12.5703125" style="1" customWidth="1"/>
    <col min="12298" max="12298" width="12.7109375" style="1" customWidth="1"/>
    <col min="12299" max="12299" width="12.5703125" style="1" customWidth="1"/>
    <col min="12300" max="12300" width="12.7109375" style="1" customWidth="1"/>
    <col min="12301" max="12301" width="13.28515625" style="1" customWidth="1"/>
    <col min="12302" max="12303" width="0" style="1" hidden="1" customWidth="1"/>
    <col min="12304" max="12536" width="9.140625" style="1"/>
    <col min="12537" max="12537" width="1.7109375" style="1" customWidth="1"/>
    <col min="12538" max="12538" width="5.28515625" style="1" customWidth="1"/>
    <col min="12539" max="12539" width="5.5703125" style="1" customWidth="1"/>
    <col min="12540" max="12540" width="6.7109375" style="1" customWidth="1"/>
    <col min="12541" max="12541" width="8.5703125" style="1" customWidth="1"/>
    <col min="12542" max="12542" width="14.42578125" style="1" customWidth="1"/>
    <col min="12543" max="12543" width="11.85546875" style="1" customWidth="1"/>
    <col min="12544" max="12544" width="13.42578125" style="1" customWidth="1"/>
    <col min="12545" max="12545" width="12.5703125" style="1" customWidth="1"/>
    <col min="12546" max="12546" width="12.7109375" style="1" customWidth="1"/>
    <col min="12547" max="12550" width="0" style="1" hidden="1" customWidth="1"/>
    <col min="12551" max="12552" width="13.7109375" style="1" customWidth="1"/>
    <col min="12553" max="12553" width="12.5703125" style="1" customWidth="1"/>
    <col min="12554" max="12554" width="12.7109375" style="1" customWidth="1"/>
    <col min="12555" max="12555" width="12.5703125" style="1" customWidth="1"/>
    <col min="12556" max="12556" width="12.7109375" style="1" customWidth="1"/>
    <col min="12557" max="12557" width="13.28515625" style="1" customWidth="1"/>
    <col min="12558" max="12559" width="0" style="1" hidden="1" customWidth="1"/>
    <col min="12560" max="12792" width="9.140625" style="1"/>
    <col min="12793" max="12793" width="1.7109375" style="1" customWidth="1"/>
    <col min="12794" max="12794" width="5.28515625" style="1" customWidth="1"/>
    <col min="12795" max="12795" width="5.5703125" style="1" customWidth="1"/>
    <col min="12796" max="12796" width="6.7109375" style="1" customWidth="1"/>
    <col min="12797" max="12797" width="8.5703125" style="1" customWidth="1"/>
    <col min="12798" max="12798" width="14.42578125" style="1" customWidth="1"/>
    <col min="12799" max="12799" width="11.85546875" style="1" customWidth="1"/>
    <col min="12800" max="12800" width="13.42578125" style="1" customWidth="1"/>
    <col min="12801" max="12801" width="12.5703125" style="1" customWidth="1"/>
    <col min="12802" max="12802" width="12.7109375" style="1" customWidth="1"/>
    <col min="12803" max="12806" width="0" style="1" hidden="1" customWidth="1"/>
    <col min="12807" max="12808" width="13.7109375" style="1" customWidth="1"/>
    <col min="12809" max="12809" width="12.5703125" style="1" customWidth="1"/>
    <col min="12810" max="12810" width="12.7109375" style="1" customWidth="1"/>
    <col min="12811" max="12811" width="12.5703125" style="1" customWidth="1"/>
    <col min="12812" max="12812" width="12.7109375" style="1" customWidth="1"/>
    <col min="12813" max="12813" width="13.28515625" style="1" customWidth="1"/>
    <col min="12814" max="12815" width="0" style="1" hidden="1" customWidth="1"/>
    <col min="12816" max="13048" width="9.140625" style="1"/>
    <col min="13049" max="13049" width="1.7109375" style="1" customWidth="1"/>
    <col min="13050" max="13050" width="5.28515625" style="1" customWidth="1"/>
    <col min="13051" max="13051" width="5.5703125" style="1" customWidth="1"/>
    <col min="13052" max="13052" width="6.7109375" style="1" customWidth="1"/>
    <col min="13053" max="13053" width="8.5703125" style="1" customWidth="1"/>
    <col min="13054" max="13054" width="14.42578125" style="1" customWidth="1"/>
    <col min="13055" max="13055" width="11.85546875" style="1" customWidth="1"/>
    <col min="13056" max="13056" width="13.42578125" style="1" customWidth="1"/>
    <col min="13057" max="13057" width="12.5703125" style="1" customWidth="1"/>
    <col min="13058" max="13058" width="12.7109375" style="1" customWidth="1"/>
    <col min="13059" max="13062" width="0" style="1" hidden="1" customWidth="1"/>
    <col min="13063" max="13064" width="13.7109375" style="1" customWidth="1"/>
    <col min="13065" max="13065" width="12.5703125" style="1" customWidth="1"/>
    <col min="13066" max="13066" width="12.7109375" style="1" customWidth="1"/>
    <col min="13067" max="13067" width="12.5703125" style="1" customWidth="1"/>
    <col min="13068" max="13068" width="12.7109375" style="1" customWidth="1"/>
    <col min="13069" max="13069" width="13.28515625" style="1" customWidth="1"/>
    <col min="13070" max="13071" width="0" style="1" hidden="1" customWidth="1"/>
    <col min="13072" max="13304" width="9.140625" style="1"/>
    <col min="13305" max="13305" width="1.7109375" style="1" customWidth="1"/>
    <col min="13306" max="13306" width="5.28515625" style="1" customWidth="1"/>
    <col min="13307" max="13307" width="5.5703125" style="1" customWidth="1"/>
    <col min="13308" max="13308" width="6.7109375" style="1" customWidth="1"/>
    <col min="13309" max="13309" width="8.5703125" style="1" customWidth="1"/>
    <col min="13310" max="13310" width="14.42578125" style="1" customWidth="1"/>
    <col min="13311" max="13311" width="11.85546875" style="1" customWidth="1"/>
    <col min="13312" max="13312" width="13.42578125" style="1" customWidth="1"/>
    <col min="13313" max="13313" width="12.5703125" style="1" customWidth="1"/>
    <col min="13314" max="13314" width="12.7109375" style="1" customWidth="1"/>
    <col min="13315" max="13318" width="0" style="1" hidden="1" customWidth="1"/>
    <col min="13319" max="13320" width="13.7109375" style="1" customWidth="1"/>
    <col min="13321" max="13321" width="12.5703125" style="1" customWidth="1"/>
    <col min="13322" max="13322" width="12.7109375" style="1" customWidth="1"/>
    <col min="13323" max="13323" width="12.5703125" style="1" customWidth="1"/>
    <col min="13324" max="13324" width="12.7109375" style="1" customWidth="1"/>
    <col min="13325" max="13325" width="13.28515625" style="1" customWidth="1"/>
    <col min="13326" max="13327" width="0" style="1" hidden="1" customWidth="1"/>
    <col min="13328" max="13560" width="9.140625" style="1"/>
    <col min="13561" max="13561" width="1.7109375" style="1" customWidth="1"/>
    <col min="13562" max="13562" width="5.28515625" style="1" customWidth="1"/>
    <col min="13563" max="13563" width="5.5703125" style="1" customWidth="1"/>
    <col min="13564" max="13564" width="6.7109375" style="1" customWidth="1"/>
    <col min="13565" max="13565" width="8.5703125" style="1" customWidth="1"/>
    <col min="13566" max="13566" width="14.42578125" style="1" customWidth="1"/>
    <col min="13567" max="13567" width="11.85546875" style="1" customWidth="1"/>
    <col min="13568" max="13568" width="13.42578125" style="1" customWidth="1"/>
    <col min="13569" max="13569" width="12.5703125" style="1" customWidth="1"/>
    <col min="13570" max="13570" width="12.7109375" style="1" customWidth="1"/>
    <col min="13571" max="13574" width="0" style="1" hidden="1" customWidth="1"/>
    <col min="13575" max="13576" width="13.7109375" style="1" customWidth="1"/>
    <col min="13577" max="13577" width="12.5703125" style="1" customWidth="1"/>
    <col min="13578" max="13578" width="12.7109375" style="1" customWidth="1"/>
    <col min="13579" max="13579" width="12.5703125" style="1" customWidth="1"/>
    <col min="13580" max="13580" width="12.7109375" style="1" customWidth="1"/>
    <col min="13581" max="13581" width="13.28515625" style="1" customWidth="1"/>
    <col min="13582" max="13583" width="0" style="1" hidden="1" customWidth="1"/>
    <col min="13584" max="13816" width="9.140625" style="1"/>
    <col min="13817" max="13817" width="1.7109375" style="1" customWidth="1"/>
    <col min="13818" max="13818" width="5.28515625" style="1" customWidth="1"/>
    <col min="13819" max="13819" width="5.5703125" style="1" customWidth="1"/>
    <col min="13820" max="13820" width="6.7109375" style="1" customWidth="1"/>
    <col min="13821" max="13821" width="8.5703125" style="1" customWidth="1"/>
    <col min="13822" max="13822" width="14.42578125" style="1" customWidth="1"/>
    <col min="13823" max="13823" width="11.85546875" style="1" customWidth="1"/>
    <col min="13824" max="13824" width="13.42578125" style="1" customWidth="1"/>
    <col min="13825" max="13825" width="12.5703125" style="1" customWidth="1"/>
    <col min="13826" max="13826" width="12.7109375" style="1" customWidth="1"/>
    <col min="13827" max="13830" width="0" style="1" hidden="1" customWidth="1"/>
    <col min="13831" max="13832" width="13.7109375" style="1" customWidth="1"/>
    <col min="13833" max="13833" width="12.5703125" style="1" customWidth="1"/>
    <col min="13834" max="13834" width="12.7109375" style="1" customWidth="1"/>
    <col min="13835" max="13835" width="12.5703125" style="1" customWidth="1"/>
    <col min="13836" max="13836" width="12.7109375" style="1" customWidth="1"/>
    <col min="13837" max="13837" width="13.28515625" style="1" customWidth="1"/>
    <col min="13838" max="13839" width="0" style="1" hidden="1" customWidth="1"/>
    <col min="13840" max="14072" width="9.140625" style="1"/>
    <col min="14073" max="14073" width="1.7109375" style="1" customWidth="1"/>
    <col min="14074" max="14074" width="5.28515625" style="1" customWidth="1"/>
    <col min="14075" max="14075" width="5.5703125" style="1" customWidth="1"/>
    <col min="14076" max="14076" width="6.7109375" style="1" customWidth="1"/>
    <col min="14077" max="14077" width="8.5703125" style="1" customWidth="1"/>
    <col min="14078" max="14078" width="14.42578125" style="1" customWidth="1"/>
    <col min="14079" max="14079" width="11.85546875" style="1" customWidth="1"/>
    <col min="14080" max="14080" width="13.42578125" style="1" customWidth="1"/>
    <col min="14081" max="14081" width="12.5703125" style="1" customWidth="1"/>
    <col min="14082" max="14082" width="12.7109375" style="1" customWidth="1"/>
    <col min="14083" max="14086" width="0" style="1" hidden="1" customWidth="1"/>
    <col min="14087" max="14088" width="13.7109375" style="1" customWidth="1"/>
    <col min="14089" max="14089" width="12.5703125" style="1" customWidth="1"/>
    <col min="14090" max="14090" width="12.7109375" style="1" customWidth="1"/>
    <col min="14091" max="14091" width="12.5703125" style="1" customWidth="1"/>
    <col min="14092" max="14092" width="12.7109375" style="1" customWidth="1"/>
    <col min="14093" max="14093" width="13.28515625" style="1" customWidth="1"/>
    <col min="14094" max="14095" width="0" style="1" hidden="1" customWidth="1"/>
    <col min="14096" max="14328" width="9.140625" style="1"/>
    <col min="14329" max="14329" width="1.7109375" style="1" customWidth="1"/>
    <col min="14330" max="14330" width="5.28515625" style="1" customWidth="1"/>
    <col min="14331" max="14331" width="5.5703125" style="1" customWidth="1"/>
    <col min="14332" max="14332" width="6.7109375" style="1" customWidth="1"/>
    <col min="14333" max="14333" width="8.5703125" style="1" customWidth="1"/>
    <col min="14334" max="14334" width="14.42578125" style="1" customWidth="1"/>
    <col min="14335" max="14335" width="11.85546875" style="1" customWidth="1"/>
    <col min="14336" max="14336" width="13.42578125" style="1" customWidth="1"/>
    <col min="14337" max="14337" width="12.5703125" style="1" customWidth="1"/>
    <col min="14338" max="14338" width="12.7109375" style="1" customWidth="1"/>
    <col min="14339" max="14342" width="0" style="1" hidden="1" customWidth="1"/>
    <col min="14343" max="14344" width="13.7109375" style="1" customWidth="1"/>
    <col min="14345" max="14345" width="12.5703125" style="1" customWidth="1"/>
    <col min="14346" max="14346" width="12.7109375" style="1" customWidth="1"/>
    <col min="14347" max="14347" width="12.5703125" style="1" customWidth="1"/>
    <col min="14348" max="14348" width="12.7109375" style="1" customWidth="1"/>
    <col min="14349" max="14349" width="13.28515625" style="1" customWidth="1"/>
    <col min="14350" max="14351" width="0" style="1" hidden="1" customWidth="1"/>
    <col min="14352" max="14584" width="9.140625" style="1"/>
    <col min="14585" max="14585" width="1.7109375" style="1" customWidth="1"/>
    <col min="14586" max="14586" width="5.28515625" style="1" customWidth="1"/>
    <col min="14587" max="14587" width="5.5703125" style="1" customWidth="1"/>
    <col min="14588" max="14588" width="6.7109375" style="1" customWidth="1"/>
    <col min="14589" max="14589" width="8.5703125" style="1" customWidth="1"/>
    <col min="14590" max="14590" width="14.42578125" style="1" customWidth="1"/>
    <col min="14591" max="14591" width="11.85546875" style="1" customWidth="1"/>
    <col min="14592" max="14592" width="13.42578125" style="1" customWidth="1"/>
    <col min="14593" max="14593" width="12.5703125" style="1" customWidth="1"/>
    <col min="14594" max="14594" width="12.7109375" style="1" customWidth="1"/>
    <col min="14595" max="14598" width="0" style="1" hidden="1" customWidth="1"/>
    <col min="14599" max="14600" width="13.7109375" style="1" customWidth="1"/>
    <col min="14601" max="14601" width="12.5703125" style="1" customWidth="1"/>
    <col min="14602" max="14602" width="12.7109375" style="1" customWidth="1"/>
    <col min="14603" max="14603" width="12.5703125" style="1" customWidth="1"/>
    <col min="14604" max="14604" width="12.7109375" style="1" customWidth="1"/>
    <col min="14605" max="14605" width="13.28515625" style="1" customWidth="1"/>
    <col min="14606" max="14607" width="0" style="1" hidden="1" customWidth="1"/>
    <col min="14608" max="14840" width="9.140625" style="1"/>
    <col min="14841" max="14841" width="1.7109375" style="1" customWidth="1"/>
    <col min="14842" max="14842" width="5.28515625" style="1" customWidth="1"/>
    <col min="14843" max="14843" width="5.5703125" style="1" customWidth="1"/>
    <col min="14844" max="14844" width="6.7109375" style="1" customWidth="1"/>
    <col min="14845" max="14845" width="8.5703125" style="1" customWidth="1"/>
    <col min="14846" max="14846" width="14.42578125" style="1" customWidth="1"/>
    <col min="14847" max="14847" width="11.85546875" style="1" customWidth="1"/>
    <col min="14848" max="14848" width="13.42578125" style="1" customWidth="1"/>
    <col min="14849" max="14849" width="12.5703125" style="1" customWidth="1"/>
    <col min="14850" max="14850" width="12.7109375" style="1" customWidth="1"/>
    <col min="14851" max="14854" width="0" style="1" hidden="1" customWidth="1"/>
    <col min="14855" max="14856" width="13.7109375" style="1" customWidth="1"/>
    <col min="14857" max="14857" width="12.5703125" style="1" customWidth="1"/>
    <col min="14858" max="14858" width="12.7109375" style="1" customWidth="1"/>
    <col min="14859" max="14859" width="12.5703125" style="1" customWidth="1"/>
    <col min="14860" max="14860" width="12.7109375" style="1" customWidth="1"/>
    <col min="14861" max="14861" width="13.28515625" style="1" customWidth="1"/>
    <col min="14862" max="14863" width="0" style="1" hidden="1" customWidth="1"/>
    <col min="14864" max="15096" width="9.140625" style="1"/>
    <col min="15097" max="15097" width="1.7109375" style="1" customWidth="1"/>
    <col min="15098" max="15098" width="5.28515625" style="1" customWidth="1"/>
    <col min="15099" max="15099" width="5.5703125" style="1" customWidth="1"/>
    <col min="15100" max="15100" width="6.7109375" style="1" customWidth="1"/>
    <col min="15101" max="15101" width="8.5703125" style="1" customWidth="1"/>
    <col min="15102" max="15102" width="14.42578125" style="1" customWidth="1"/>
    <col min="15103" max="15103" width="11.85546875" style="1" customWidth="1"/>
    <col min="15104" max="15104" width="13.42578125" style="1" customWidth="1"/>
    <col min="15105" max="15105" width="12.5703125" style="1" customWidth="1"/>
    <col min="15106" max="15106" width="12.7109375" style="1" customWidth="1"/>
    <col min="15107" max="15110" width="0" style="1" hidden="1" customWidth="1"/>
    <col min="15111" max="15112" width="13.7109375" style="1" customWidth="1"/>
    <col min="15113" max="15113" width="12.5703125" style="1" customWidth="1"/>
    <col min="15114" max="15114" width="12.7109375" style="1" customWidth="1"/>
    <col min="15115" max="15115" width="12.5703125" style="1" customWidth="1"/>
    <col min="15116" max="15116" width="12.7109375" style="1" customWidth="1"/>
    <col min="15117" max="15117" width="13.28515625" style="1" customWidth="1"/>
    <col min="15118" max="15119" width="0" style="1" hidden="1" customWidth="1"/>
    <col min="15120" max="15352" width="9.140625" style="1"/>
    <col min="15353" max="15353" width="1.7109375" style="1" customWidth="1"/>
    <col min="15354" max="15354" width="5.28515625" style="1" customWidth="1"/>
    <col min="15355" max="15355" width="5.5703125" style="1" customWidth="1"/>
    <col min="15356" max="15356" width="6.7109375" style="1" customWidth="1"/>
    <col min="15357" max="15357" width="8.5703125" style="1" customWidth="1"/>
    <col min="15358" max="15358" width="14.42578125" style="1" customWidth="1"/>
    <col min="15359" max="15359" width="11.85546875" style="1" customWidth="1"/>
    <col min="15360" max="15360" width="13.42578125" style="1" customWidth="1"/>
    <col min="15361" max="15361" width="12.5703125" style="1" customWidth="1"/>
    <col min="15362" max="15362" width="12.7109375" style="1" customWidth="1"/>
    <col min="15363" max="15366" width="0" style="1" hidden="1" customWidth="1"/>
    <col min="15367" max="15368" width="13.7109375" style="1" customWidth="1"/>
    <col min="15369" max="15369" width="12.5703125" style="1" customWidth="1"/>
    <col min="15370" max="15370" width="12.7109375" style="1" customWidth="1"/>
    <col min="15371" max="15371" width="12.5703125" style="1" customWidth="1"/>
    <col min="15372" max="15372" width="12.7109375" style="1" customWidth="1"/>
    <col min="15373" max="15373" width="13.28515625" style="1" customWidth="1"/>
    <col min="15374" max="15375" width="0" style="1" hidden="1" customWidth="1"/>
    <col min="15376" max="15608" width="9.140625" style="1"/>
    <col min="15609" max="15609" width="1.7109375" style="1" customWidth="1"/>
    <col min="15610" max="15610" width="5.28515625" style="1" customWidth="1"/>
    <col min="15611" max="15611" width="5.5703125" style="1" customWidth="1"/>
    <col min="15612" max="15612" width="6.7109375" style="1" customWidth="1"/>
    <col min="15613" max="15613" width="8.5703125" style="1" customWidth="1"/>
    <col min="15614" max="15614" width="14.42578125" style="1" customWidth="1"/>
    <col min="15615" max="15615" width="11.85546875" style="1" customWidth="1"/>
    <col min="15616" max="15616" width="13.42578125" style="1" customWidth="1"/>
    <col min="15617" max="15617" width="12.5703125" style="1" customWidth="1"/>
    <col min="15618" max="15618" width="12.7109375" style="1" customWidth="1"/>
    <col min="15619" max="15622" width="0" style="1" hidden="1" customWidth="1"/>
    <col min="15623" max="15624" width="13.7109375" style="1" customWidth="1"/>
    <col min="15625" max="15625" width="12.5703125" style="1" customWidth="1"/>
    <col min="15626" max="15626" width="12.7109375" style="1" customWidth="1"/>
    <col min="15627" max="15627" width="12.5703125" style="1" customWidth="1"/>
    <col min="15628" max="15628" width="12.7109375" style="1" customWidth="1"/>
    <col min="15629" max="15629" width="13.28515625" style="1" customWidth="1"/>
    <col min="15630" max="15631" width="0" style="1" hidden="1" customWidth="1"/>
    <col min="15632" max="15864" width="9.140625" style="1"/>
    <col min="15865" max="15865" width="1.7109375" style="1" customWidth="1"/>
    <col min="15866" max="15866" width="5.28515625" style="1" customWidth="1"/>
    <col min="15867" max="15867" width="5.5703125" style="1" customWidth="1"/>
    <col min="15868" max="15868" width="6.7109375" style="1" customWidth="1"/>
    <col min="15869" max="15869" width="8.5703125" style="1" customWidth="1"/>
    <col min="15870" max="15870" width="14.42578125" style="1" customWidth="1"/>
    <col min="15871" max="15871" width="11.85546875" style="1" customWidth="1"/>
    <col min="15872" max="15872" width="13.42578125" style="1" customWidth="1"/>
    <col min="15873" max="15873" width="12.5703125" style="1" customWidth="1"/>
    <col min="15874" max="15874" width="12.7109375" style="1" customWidth="1"/>
    <col min="15875" max="15878" width="0" style="1" hidden="1" customWidth="1"/>
    <col min="15879" max="15880" width="13.7109375" style="1" customWidth="1"/>
    <col min="15881" max="15881" width="12.5703125" style="1" customWidth="1"/>
    <col min="15882" max="15882" width="12.7109375" style="1" customWidth="1"/>
    <col min="15883" max="15883" width="12.5703125" style="1" customWidth="1"/>
    <col min="15884" max="15884" width="12.7109375" style="1" customWidth="1"/>
    <col min="15885" max="15885" width="13.28515625" style="1" customWidth="1"/>
    <col min="15886" max="15887" width="0" style="1" hidden="1" customWidth="1"/>
    <col min="15888" max="16120" width="9.140625" style="1"/>
    <col min="16121" max="16121" width="1.7109375" style="1" customWidth="1"/>
    <col min="16122" max="16122" width="5.28515625" style="1" customWidth="1"/>
    <col min="16123" max="16123" width="5.5703125" style="1" customWidth="1"/>
    <col min="16124" max="16124" width="6.7109375" style="1" customWidth="1"/>
    <col min="16125" max="16125" width="8.5703125" style="1" customWidth="1"/>
    <col min="16126" max="16126" width="14.42578125" style="1" customWidth="1"/>
    <col min="16127" max="16127" width="11.85546875" style="1" customWidth="1"/>
    <col min="16128" max="16128" width="13.42578125" style="1" customWidth="1"/>
    <col min="16129" max="16129" width="12.5703125" style="1" customWidth="1"/>
    <col min="16130" max="16130" width="12.7109375" style="1" customWidth="1"/>
    <col min="16131" max="16134" width="0" style="1" hidden="1" customWidth="1"/>
    <col min="16135" max="16136" width="13.7109375" style="1" customWidth="1"/>
    <col min="16137" max="16137" width="12.5703125" style="1" customWidth="1"/>
    <col min="16138" max="16138" width="12.7109375" style="1" customWidth="1"/>
    <col min="16139" max="16139" width="12.5703125" style="1" customWidth="1"/>
    <col min="16140" max="16140" width="12.7109375" style="1" customWidth="1"/>
    <col min="16141" max="16141" width="13.28515625" style="1" customWidth="1"/>
    <col min="16142" max="16143" width="0" style="1" hidden="1" customWidth="1"/>
    <col min="16144" max="16384" width="9.140625" style="1"/>
  </cols>
  <sheetData>
    <row r="1" spans="1:248" ht="27.75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5" customHeight="1" x14ac:dyDescent="0.25">
      <c r="A2" s="119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5" customHeight="1" x14ac:dyDescent="0.25">
      <c r="A3" s="119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5.7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27.75" x14ac:dyDescent="0.4">
      <c r="A5" s="118" t="s">
        <v>20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27.75" x14ac:dyDescent="0.4">
      <c r="A6" s="118" t="s">
        <v>21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s="8" customFormat="1" ht="23.25" x14ac:dyDescent="0.3">
      <c r="A7" s="3"/>
      <c r="B7" s="3"/>
      <c r="C7" s="3"/>
      <c r="D7" s="3"/>
      <c r="E7" s="3"/>
      <c r="F7" s="17"/>
      <c r="G7" s="17"/>
      <c r="H7" s="17"/>
      <c r="I7" s="3"/>
      <c r="J7"/>
      <c r="K7"/>
      <c r="L7"/>
      <c r="M7"/>
      <c r="N7"/>
      <c r="O7"/>
      <c r="P7"/>
      <c r="Q7"/>
      <c r="R7"/>
    </row>
    <row r="8" spans="1:248" s="8" customFormat="1" ht="20.25" x14ac:dyDescent="0.3">
      <c r="A8" s="5" t="s">
        <v>18</v>
      </c>
      <c r="B8" s="5"/>
      <c r="C8" s="6" t="s">
        <v>22</v>
      </c>
      <c r="D8" s="6"/>
      <c r="E8" s="6"/>
      <c r="F8" s="5"/>
      <c r="G8" s="5"/>
      <c r="H8" s="5"/>
      <c r="I8" s="7"/>
      <c r="L8" s="4"/>
      <c r="M8" s="4"/>
    </row>
    <row r="9" spans="1:248" s="8" customFormat="1" ht="18" x14ac:dyDescent="0.25">
      <c r="A9" s="5" t="s">
        <v>19</v>
      </c>
      <c r="B9" s="5"/>
      <c r="C9" s="9" t="s">
        <v>23</v>
      </c>
      <c r="D9" s="9"/>
      <c r="E9" s="9"/>
      <c r="F9" s="5"/>
      <c r="G9" s="5"/>
      <c r="H9" s="5"/>
      <c r="I9" s="7"/>
      <c r="L9" s="4"/>
      <c r="M9" s="4"/>
    </row>
    <row r="10" spans="1:248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2"/>
    </row>
    <row r="11" spans="1:248" ht="12.75" customHeight="1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</row>
    <row r="12" spans="1:248" ht="21" customHeight="1" x14ac:dyDescent="0.2">
      <c r="A12" s="102" t="s">
        <v>15</v>
      </c>
      <c r="B12" s="105" t="s">
        <v>7</v>
      </c>
      <c r="C12" s="108" t="s">
        <v>1</v>
      </c>
      <c r="D12" s="109"/>
      <c r="E12" s="112" t="s">
        <v>31</v>
      </c>
      <c r="F12" s="115" t="s">
        <v>49</v>
      </c>
      <c r="G12" s="120" t="s">
        <v>48</v>
      </c>
      <c r="H12" s="115" t="s">
        <v>50</v>
      </c>
      <c r="I12" s="120" t="s">
        <v>26</v>
      </c>
      <c r="J12" s="126" t="s">
        <v>2</v>
      </c>
      <c r="K12" s="108" t="s">
        <v>24</v>
      </c>
      <c r="L12" s="108" t="s">
        <v>25</v>
      </c>
      <c r="M12" s="132" t="s">
        <v>27</v>
      </c>
      <c r="N12" s="108" t="s">
        <v>5</v>
      </c>
      <c r="O12" s="108"/>
      <c r="P12" s="108"/>
      <c r="Q12" s="108"/>
      <c r="R12" s="123" t="s">
        <v>6</v>
      </c>
    </row>
    <row r="13" spans="1:248" ht="18" customHeight="1" x14ac:dyDescent="0.2">
      <c r="A13" s="103"/>
      <c r="B13" s="106"/>
      <c r="C13" s="110"/>
      <c r="D13" s="111"/>
      <c r="E13" s="113"/>
      <c r="F13" s="116"/>
      <c r="G13" s="121"/>
      <c r="H13" s="116"/>
      <c r="I13" s="121"/>
      <c r="J13" s="127"/>
      <c r="K13" s="110"/>
      <c r="L13" s="110"/>
      <c r="M13" s="133"/>
      <c r="N13" s="110"/>
      <c r="O13" s="110"/>
      <c r="P13" s="110"/>
      <c r="Q13" s="110"/>
      <c r="R13" s="124"/>
    </row>
    <row r="14" spans="1:248" ht="35.25" customHeight="1" thickBot="1" x14ac:dyDescent="0.25">
      <c r="A14" s="104"/>
      <c r="B14" s="107"/>
      <c r="C14" s="49" t="s">
        <v>8</v>
      </c>
      <c r="D14" s="48" t="s">
        <v>9</v>
      </c>
      <c r="E14" s="114"/>
      <c r="F14" s="117"/>
      <c r="G14" s="122"/>
      <c r="H14" s="117"/>
      <c r="I14" s="122"/>
      <c r="J14" s="128"/>
      <c r="K14" s="131"/>
      <c r="L14" s="131"/>
      <c r="M14" s="134"/>
      <c r="N14" s="49" t="s">
        <v>10</v>
      </c>
      <c r="O14" s="49" t="s">
        <v>11</v>
      </c>
      <c r="P14" s="49" t="s">
        <v>12</v>
      </c>
      <c r="Q14" s="49" t="s">
        <v>13</v>
      </c>
      <c r="R14" s="125"/>
    </row>
    <row r="15" spans="1:248" s="23" customFormat="1" ht="24.95" customHeight="1" thickBot="1" x14ac:dyDescent="0.3">
      <c r="A15" s="64">
        <v>1</v>
      </c>
      <c r="B15" s="73">
        <v>1</v>
      </c>
      <c r="C15" s="65">
        <v>61</v>
      </c>
      <c r="D15" s="66">
        <v>111</v>
      </c>
      <c r="E15" s="67" t="s">
        <v>32</v>
      </c>
      <c r="F15" s="68">
        <v>5536000</v>
      </c>
      <c r="G15" s="75">
        <v>150000</v>
      </c>
      <c r="H15" s="78">
        <f>F15+G15</f>
        <v>5686000</v>
      </c>
      <c r="I15" s="69">
        <v>20000</v>
      </c>
      <c r="J15" s="69">
        <f>(K15-I15)/24</f>
        <v>34704.166666666664</v>
      </c>
      <c r="K15" s="70">
        <f t="shared" ref="K15:K25" si="0">H15*15%</f>
        <v>852900</v>
      </c>
      <c r="L15" s="70">
        <f t="shared" ref="L15:L26" si="1">H15-K15</f>
        <v>4833100</v>
      </c>
      <c r="M15" s="70">
        <v>134904.64000000001</v>
      </c>
      <c r="N15" s="71">
        <f t="shared" ref="N15:N26" si="2">PMT(7.5%/12,60,L15*-1)</f>
        <v>96845.409357509212</v>
      </c>
      <c r="O15" s="71">
        <f t="shared" ref="O15:O26" si="3">PMT(7.5%/12,120,L15*-1)</f>
        <v>57369.752041049702</v>
      </c>
      <c r="P15" s="71">
        <f t="shared" ref="P15:P26" si="4">PMT(7.5%/12,180,L15*-1)</f>
        <v>44803.434371292344</v>
      </c>
      <c r="Q15" s="71">
        <f t="shared" ref="Q15:Q26" si="5">PMT(7.5%/12,240,L15*-1)</f>
        <v>38935.124637552392</v>
      </c>
      <c r="R15" s="72" t="s">
        <v>14</v>
      </c>
      <c r="S15" s="22" t="s">
        <v>47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48" s="23" customFormat="1" ht="24.95" customHeight="1" x14ac:dyDescent="0.25">
      <c r="A16" s="31">
        <v>1</v>
      </c>
      <c r="B16" s="32">
        <v>2</v>
      </c>
      <c r="C16" s="33">
        <v>56</v>
      </c>
      <c r="D16" s="34">
        <v>105</v>
      </c>
      <c r="E16" s="42" t="s">
        <v>33</v>
      </c>
      <c r="F16" s="35">
        <v>5136000</v>
      </c>
      <c r="G16" s="76">
        <v>150000</v>
      </c>
      <c r="H16" s="79">
        <f>F16+G16</f>
        <v>5286000</v>
      </c>
      <c r="I16" s="36">
        <v>20000</v>
      </c>
      <c r="J16" s="36">
        <f t="shared" ref="J16:J26" si="6">(K16-I16)/24</f>
        <v>32204.166666666668</v>
      </c>
      <c r="K16" s="46">
        <f t="shared" si="0"/>
        <v>792900</v>
      </c>
      <c r="L16" s="37">
        <f t="shared" si="1"/>
        <v>4493100</v>
      </c>
      <c r="M16" s="37">
        <v>126542.58</v>
      </c>
      <c r="N16" s="38">
        <f t="shared" si="2"/>
        <v>90032.506834997126</v>
      </c>
      <c r="O16" s="38">
        <f t="shared" si="3"/>
        <v>53333.891890430656</v>
      </c>
      <c r="P16" s="38">
        <f t="shared" si="4"/>
        <v>41651.592347283033</v>
      </c>
      <c r="Q16" s="38">
        <f t="shared" si="5"/>
        <v>36196.107779476253</v>
      </c>
      <c r="R16" s="39" t="s">
        <v>28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3" customFormat="1" ht="24.95" customHeight="1" x14ac:dyDescent="0.25">
      <c r="A17" s="30">
        <v>1</v>
      </c>
      <c r="B17" s="25">
        <f>B16+1</f>
        <v>3</v>
      </c>
      <c r="C17" s="28">
        <v>56</v>
      </c>
      <c r="D17" s="29">
        <v>105</v>
      </c>
      <c r="E17" s="41" t="s">
        <v>34</v>
      </c>
      <c r="F17" s="27">
        <v>5136000</v>
      </c>
      <c r="G17" s="77">
        <v>150000</v>
      </c>
      <c r="H17" s="80">
        <f>F17+G17</f>
        <v>5286000</v>
      </c>
      <c r="I17" s="18">
        <v>20000</v>
      </c>
      <c r="J17" s="18">
        <f t="shared" si="6"/>
        <v>32204.166666666668</v>
      </c>
      <c r="K17" s="19">
        <f t="shared" si="0"/>
        <v>792900</v>
      </c>
      <c r="L17" s="19">
        <f t="shared" si="1"/>
        <v>4493100</v>
      </c>
      <c r="M17" s="19">
        <v>126542.58</v>
      </c>
      <c r="N17" s="20">
        <f t="shared" si="2"/>
        <v>90032.506834997126</v>
      </c>
      <c r="O17" s="20">
        <f t="shared" si="3"/>
        <v>53333.891890430656</v>
      </c>
      <c r="P17" s="20">
        <f t="shared" si="4"/>
        <v>41651.592347283033</v>
      </c>
      <c r="Q17" s="20">
        <f t="shared" si="5"/>
        <v>36196.107779476253</v>
      </c>
      <c r="R17" s="21" t="s">
        <v>14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23" customFormat="1" ht="24.95" customHeight="1" x14ac:dyDescent="0.25">
      <c r="A18" s="30">
        <v>1</v>
      </c>
      <c r="B18" s="25">
        <v>4</v>
      </c>
      <c r="C18" s="28">
        <v>56</v>
      </c>
      <c r="D18" s="29">
        <v>105</v>
      </c>
      <c r="E18" s="41" t="s">
        <v>35</v>
      </c>
      <c r="F18" s="27">
        <v>5136000</v>
      </c>
      <c r="G18" s="77">
        <v>150000</v>
      </c>
      <c r="H18" s="80">
        <f>F18+G18</f>
        <v>5286000</v>
      </c>
      <c r="I18" s="18">
        <v>20000</v>
      </c>
      <c r="J18" s="18">
        <f t="shared" si="6"/>
        <v>32204.166666666668</v>
      </c>
      <c r="K18" s="19">
        <f t="shared" si="0"/>
        <v>792900</v>
      </c>
      <c r="L18" s="19">
        <f t="shared" si="1"/>
        <v>4493100</v>
      </c>
      <c r="M18" s="19">
        <v>126542.58</v>
      </c>
      <c r="N18" s="20">
        <f t="shared" si="2"/>
        <v>90032.506834997126</v>
      </c>
      <c r="O18" s="20">
        <f t="shared" si="3"/>
        <v>53333.891890430656</v>
      </c>
      <c r="P18" s="20">
        <f t="shared" si="4"/>
        <v>41651.592347283033</v>
      </c>
      <c r="Q18" s="20">
        <f t="shared" si="5"/>
        <v>36196.107779476253</v>
      </c>
      <c r="R18" s="21" t="s">
        <v>14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23" customFormat="1" ht="24.95" customHeight="1" x14ac:dyDescent="0.25">
      <c r="A19" s="31">
        <v>1</v>
      </c>
      <c r="B19" s="32">
        <v>5</v>
      </c>
      <c r="C19" s="33">
        <v>56</v>
      </c>
      <c r="D19" s="34">
        <v>105</v>
      </c>
      <c r="E19" s="42" t="s">
        <v>36</v>
      </c>
      <c r="F19" s="35">
        <v>5136000</v>
      </c>
      <c r="G19" s="76">
        <v>150000</v>
      </c>
      <c r="H19" s="79">
        <f t="shared" ref="H19:H22" si="7">F19+G19</f>
        <v>5286000</v>
      </c>
      <c r="I19" s="36">
        <v>20000</v>
      </c>
      <c r="J19" s="36">
        <f t="shared" si="6"/>
        <v>32204.166666666668</v>
      </c>
      <c r="K19" s="37">
        <f t="shared" si="0"/>
        <v>792900</v>
      </c>
      <c r="L19" s="37">
        <f t="shared" si="1"/>
        <v>4493100</v>
      </c>
      <c r="M19" s="37">
        <v>126542.58</v>
      </c>
      <c r="N19" s="38">
        <f t="shared" si="2"/>
        <v>90032.506834997126</v>
      </c>
      <c r="O19" s="38">
        <f t="shared" si="3"/>
        <v>53333.891890430656</v>
      </c>
      <c r="P19" s="38">
        <f t="shared" si="4"/>
        <v>41651.592347283033</v>
      </c>
      <c r="Q19" s="38">
        <f t="shared" si="5"/>
        <v>36196.107779476253</v>
      </c>
      <c r="R19" s="39" t="s">
        <v>28</v>
      </c>
      <c r="S19" s="24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s="23" customFormat="1" ht="24.95" customHeight="1" x14ac:dyDescent="0.25">
      <c r="A20" s="31">
        <v>1</v>
      </c>
      <c r="B20" s="32">
        <v>6</v>
      </c>
      <c r="C20" s="33">
        <v>56</v>
      </c>
      <c r="D20" s="34">
        <v>105</v>
      </c>
      <c r="E20" s="42" t="s">
        <v>37</v>
      </c>
      <c r="F20" s="35">
        <v>5136000</v>
      </c>
      <c r="G20" s="76">
        <v>150000</v>
      </c>
      <c r="H20" s="79">
        <f t="shared" si="7"/>
        <v>5286000</v>
      </c>
      <c r="I20" s="36">
        <v>20000</v>
      </c>
      <c r="J20" s="36">
        <f t="shared" si="6"/>
        <v>32204.166666666668</v>
      </c>
      <c r="K20" s="37">
        <f t="shared" si="0"/>
        <v>792900</v>
      </c>
      <c r="L20" s="37">
        <f t="shared" si="1"/>
        <v>4493100</v>
      </c>
      <c r="M20" s="37">
        <v>126542.58</v>
      </c>
      <c r="N20" s="38">
        <f t="shared" si="2"/>
        <v>90032.506834997126</v>
      </c>
      <c r="O20" s="38">
        <f t="shared" si="3"/>
        <v>53333.891890430656</v>
      </c>
      <c r="P20" s="38">
        <f t="shared" si="4"/>
        <v>41651.592347283033</v>
      </c>
      <c r="Q20" s="38">
        <f t="shared" si="5"/>
        <v>36196.107779476253</v>
      </c>
      <c r="R20" s="39" t="s">
        <v>28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24.95" customHeight="1" x14ac:dyDescent="0.25">
      <c r="A21" s="31">
        <v>2</v>
      </c>
      <c r="B21" s="32">
        <v>1</v>
      </c>
      <c r="C21" s="33">
        <v>70</v>
      </c>
      <c r="D21" s="34">
        <v>120</v>
      </c>
      <c r="E21" s="42" t="s">
        <v>38</v>
      </c>
      <c r="F21" s="35">
        <v>6036000</v>
      </c>
      <c r="G21" s="76">
        <v>150000</v>
      </c>
      <c r="H21" s="79">
        <f t="shared" si="7"/>
        <v>6186000</v>
      </c>
      <c r="I21" s="36">
        <v>20000</v>
      </c>
      <c r="J21" s="36">
        <f t="shared" si="6"/>
        <v>37829.166666666664</v>
      </c>
      <c r="K21" s="37">
        <f t="shared" si="0"/>
        <v>927900</v>
      </c>
      <c r="L21" s="37">
        <f t="shared" si="1"/>
        <v>5258100</v>
      </c>
      <c r="M21" s="37">
        <v>148390.26999999999</v>
      </c>
      <c r="N21" s="38">
        <f t="shared" si="2"/>
        <v>105361.53751064932</v>
      </c>
      <c r="O21" s="38">
        <f t="shared" si="3"/>
        <v>62414.577229323513</v>
      </c>
      <c r="P21" s="38">
        <f t="shared" si="4"/>
        <v>48743.236901303979</v>
      </c>
      <c r="Q21" s="38">
        <f t="shared" si="5"/>
        <v>42358.895710147575</v>
      </c>
      <c r="R21" s="39" t="s">
        <v>28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24.95" customHeight="1" x14ac:dyDescent="0.25">
      <c r="A22" s="31">
        <v>2</v>
      </c>
      <c r="B22" s="40">
        <v>2</v>
      </c>
      <c r="C22" s="33">
        <v>56</v>
      </c>
      <c r="D22" s="34">
        <v>105</v>
      </c>
      <c r="E22" s="42" t="s">
        <v>39</v>
      </c>
      <c r="F22" s="35">
        <v>5136000</v>
      </c>
      <c r="G22" s="76">
        <v>150000</v>
      </c>
      <c r="H22" s="79">
        <f t="shared" si="7"/>
        <v>5286000</v>
      </c>
      <c r="I22" s="36">
        <v>20000</v>
      </c>
      <c r="J22" s="36">
        <f t="shared" si="6"/>
        <v>32204.166666666668</v>
      </c>
      <c r="K22" s="37">
        <f t="shared" si="0"/>
        <v>792900</v>
      </c>
      <c r="L22" s="37">
        <f t="shared" si="1"/>
        <v>4493100</v>
      </c>
      <c r="M22" s="37">
        <v>126542.58</v>
      </c>
      <c r="N22" s="38">
        <f t="shared" si="2"/>
        <v>90032.506834997126</v>
      </c>
      <c r="O22" s="38">
        <f t="shared" si="3"/>
        <v>53333.891890430656</v>
      </c>
      <c r="P22" s="38">
        <f t="shared" si="4"/>
        <v>41651.592347283033</v>
      </c>
      <c r="Q22" s="38">
        <f t="shared" si="5"/>
        <v>36196.107779476253</v>
      </c>
      <c r="R22" s="39" t="s">
        <v>28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23" customFormat="1" ht="24.95" customHeight="1" x14ac:dyDescent="0.25">
      <c r="A23" s="54">
        <v>2</v>
      </c>
      <c r="B23" s="55">
        <v>3</v>
      </c>
      <c r="C23" s="56">
        <v>56</v>
      </c>
      <c r="D23" s="57">
        <v>105</v>
      </c>
      <c r="E23" s="58" t="s">
        <v>40</v>
      </c>
      <c r="F23" s="59">
        <v>5136000</v>
      </c>
      <c r="G23" s="77">
        <v>150000</v>
      </c>
      <c r="H23" s="80">
        <f>F23+G23</f>
        <v>5286000</v>
      </c>
      <c r="I23" s="60">
        <v>20000</v>
      </c>
      <c r="J23" s="60">
        <f t="shared" si="6"/>
        <v>32204.166666666668</v>
      </c>
      <c r="K23" s="19">
        <f t="shared" si="0"/>
        <v>792900</v>
      </c>
      <c r="L23" s="19">
        <f t="shared" si="1"/>
        <v>4493100</v>
      </c>
      <c r="M23" s="61">
        <v>126542.58</v>
      </c>
      <c r="N23" s="62">
        <f t="shared" si="2"/>
        <v>90032.506834997126</v>
      </c>
      <c r="O23" s="62">
        <f t="shared" si="3"/>
        <v>53333.891890430656</v>
      </c>
      <c r="P23" s="62">
        <f t="shared" si="4"/>
        <v>41651.592347283033</v>
      </c>
      <c r="Q23" s="62">
        <f t="shared" si="5"/>
        <v>36196.107779476253</v>
      </c>
      <c r="R23" s="63" t="s">
        <v>14</v>
      </c>
      <c r="S23" s="74" t="s">
        <v>46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23" customFormat="1" ht="24.95" customHeight="1" x14ac:dyDescent="0.25">
      <c r="A24" s="31">
        <v>2</v>
      </c>
      <c r="B24" s="40">
        <v>4</v>
      </c>
      <c r="C24" s="33">
        <v>56</v>
      </c>
      <c r="D24" s="34">
        <v>105</v>
      </c>
      <c r="E24" s="42" t="s">
        <v>41</v>
      </c>
      <c r="F24" s="35">
        <v>5236000</v>
      </c>
      <c r="G24" s="76">
        <v>150000</v>
      </c>
      <c r="H24" s="79">
        <f>F24+G24</f>
        <v>5386000</v>
      </c>
      <c r="I24" s="36">
        <v>20000</v>
      </c>
      <c r="J24" s="36">
        <f t="shared" si="6"/>
        <v>32829.166666666664</v>
      </c>
      <c r="K24" s="37">
        <f t="shared" si="0"/>
        <v>807900</v>
      </c>
      <c r="L24" s="37">
        <f t="shared" si="1"/>
        <v>4578100</v>
      </c>
      <c r="M24" s="37">
        <v>126542.58</v>
      </c>
      <c r="N24" s="38">
        <f t="shared" si="2"/>
        <v>91735.732465625144</v>
      </c>
      <c r="O24" s="38">
        <f t="shared" si="3"/>
        <v>54342.856928085414</v>
      </c>
      <c r="P24" s="38">
        <f t="shared" si="4"/>
        <v>42439.552853285364</v>
      </c>
      <c r="Q24" s="38">
        <f t="shared" si="5"/>
        <v>36880.861993995291</v>
      </c>
      <c r="R24" s="39" t="s">
        <v>28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3" customFormat="1" ht="24.95" customHeight="1" x14ac:dyDescent="0.25">
      <c r="A25" s="30">
        <v>2</v>
      </c>
      <c r="B25" s="26">
        <v>5</v>
      </c>
      <c r="C25" s="28">
        <v>56</v>
      </c>
      <c r="D25" s="29">
        <v>105</v>
      </c>
      <c r="E25" s="41" t="s">
        <v>42</v>
      </c>
      <c r="F25" s="27">
        <v>5136000</v>
      </c>
      <c r="G25" s="77">
        <v>150000</v>
      </c>
      <c r="H25" s="80">
        <f>F25+G25</f>
        <v>5286000</v>
      </c>
      <c r="I25" s="18">
        <v>20000</v>
      </c>
      <c r="J25" s="18">
        <f t="shared" si="6"/>
        <v>32204.166666666668</v>
      </c>
      <c r="K25" s="19">
        <f t="shared" si="0"/>
        <v>792900</v>
      </c>
      <c r="L25" s="19">
        <f t="shared" si="1"/>
        <v>4493100</v>
      </c>
      <c r="M25" s="19">
        <v>126542.58</v>
      </c>
      <c r="N25" s="20">
        <f t="shared" si="2"/>
        <v>90032.506834997126</v>
      </c>
      <c r="O25" s="20">
        <f t="shared" si="3"/>
        <v>53333.891890430656</v>
      </c>
      <c r="P25" s="20">
        <f t="shared" si="4"/>
        <v>41651.592347283033</v>
      </c>
      <c r="Q25" s="20">
        <f t="shared" si="5"/>
        <v>36196.107779476253</v>
      </c>
      <c r="R25" s="21" t="s">
        <v>14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23" customFormat="1" ht="24.95" customHeight="1" x14ac:dyDescent="0.25">
      <c r="A26" s="31">
        <v>2</v>
      </c>
      <c r="B26" s="50">
        <v>6</v>
      </c>
      <c r="C26" s="33">
        <v>56</v>
      </c>
      <c r="D26" s="34">
        <v>105</v>
      </c>
      <c r="E26" s="42" t="s">
        <v>43</v>
      </c>
      <c r="F26" s="35">
        <v>5136000</v>
      </c>
      <c r="G26" s="76">
        <v>150000</v>
      </c>
      <c r="H26" s="79">
        <f>F26+G26</f>
        <v>5286000</v>
      </c>
      <c r="I26" s="51">
        <v>20000</v>
      </c>
      <c r="J26" s="51">
        <f t="shared" si="6"/>
        <v>21191.666666666668</v>
      </c>
      <c r="K26" s="37">
        <f>H26*10%</f>
        <v>528600</v>
      </c>
      <c r="L26" s="37">
        <f t="shared" si="1"/>
        <v>4757400</v>
      </c>
      <c r="M26" s="37">
        <v>126542.58</v>
      </c>
      <c r="N26" s="52">
        <f t="shared" si="2"/>
        <v>95328.536648820489</v>
      </c>
      <c r="O26" s="52">
        <f t="shared" si="3"/>
        <v>56471.179648691286</v>
      </c>
      <c r="P26" s="52">
        <f t="shared" si="4"/>
        <v>44101.686014770261</v>
      </c>
      <c r="Q26" s="52">
        <f t="shared" si="5"/>
        <v>38325.290590033677</v>
      </c>
      <c r="R26" s="53" t="s">
        <v>28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">
      <c r="F27" s="16"/>
      <c r="G27" s="16"/>
      <c r="H27" s="16"/>
    </row>
    <row r="28" spans="1:29" ht="15" x14ac:dyDescent="0.2">
      <c r="A28" s="13"/>
      <c r="K28" s="14"/>
      <c r="L28" s="14"/>
      <c r="M28" s="14"/>
    </row>
    <row r="29" spans="1:29" x14ac:dyDescent="0.2">
      <c r="A29" s="15" t="s">
        <v>16</v>
      </c>
      <c r="C29" s="15"/>
    </row>
    <row r="30" spans="1:29" x14ac:dyDescent="0.2">
      <c r="A30" s="15" t="s">
        <v>17</v>
      </c>
      <c r="C30" s="15"/>
      <c r="I30" s="16"/>
    </row>
    <row r="31" spans="1:29" x14ac:dyDescent="0.2">
      <c r="A31" s="15"/>
      <c r="I31" s="16"/>
    </row>
    <row r="32" spans="1:29" x14ac:dyDescent="0.2">
      <c r="F32" s="16"/>
      <c r="G32" s="16"/>
      <c r="H32" s="16"/>
    </row>
    <row r="33" spans="6:8" x14ac:dyDescent="0.2">
      <c r="F33" s="16"/>
      <c r="G33" s="16"/>
      <c r="H33" s="16"/>
    </row>
    <row r="34" spans="6:8" x14ac:dyDescent="0.2">
      <c r="F34" s="16"/>
      <c r="G34" s="16"/>
      <c r="H34" s="16"/>
    </row>
    <row r="35" spans="6:8" ht="18" customHeight="1" x14ac:dyDescent="0.2"/>
    <row r="36" spans="6:8" ht="18.95" customHeight="1" x14ac:dyDescent="0.2"/>
    <row r="37" spans="6:8" ht="18.95" customHeight="1" x14ac:dyDescent="0.2"/>
  </sheetData>
  <mergeCells count="19">
    <mergeCell ref="M12:M14"/>
    <mergeCell ref="N12:Q13"/>
    <mergeCell ref="R12:R14"/>
    <mergeCell ref="G12:G14"/>
    <mergeCell ref="H12:H14"/>
    <mergeCell ref="I12:I14"/>
    <mergeCell ref="J12:J14"/>
    <mergeCell ref="K12:K14"/>
    <mergeCell ref="L12:L14"/>
    <mergeCell ref="A1:R1"/>
    <mergeCell ref="A2:R2"/>
    <mergeCell ref="A3:R3"/>
    <mergeCell ref="A5:R5"/>
    <mergeCell ref="A6:R6"/>
    <mergeCell ref="A12:A14"/>
    <mergeCell ref="B12:B14"/>
    <mergeCell ref="C12:D13"/>
    <mergeCell ref="E12:E14"/>
    <mergeCell ref="F12:F14"/>
  </mergeCells>
  <printOptions horizontalCentered="1"/>
  <pageMargins left="0.17" right="0.17" top="0.96" bottom="0.75" header="0.2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7"/>
  <sheetViews>
    <sheetView showGridLines="0" topLeftCell="A15" zoomScale="78" zoomScaleNormal="78" zoomScaleSheetLayoutView="68" workbookViewId="0">
      <selection activeCell="H19" sqref="H19"/>
    </sheetView>
  </sheetViews>
  <sheetFormatPr defaultRowHeight="12.75" x14ac:dyDescent="0.2"/>
  <cols>
    <col min="1" max="1" width="10.7109375" style="2" customWidth="1"/>
    <col min="2" max="2" width="5.5703125" style="2" customWidth="1"/>
    <col min="3" max="3" width="8.28515625" style="2" customWidth="1"/>
    <col min="4" max="4" width="8.140625" style="2" customWidth="1"/>
    <col min="5" max="5" width="23.140625" style="2" hidden="1" customWidth="1"/>
    <col min="6" max="6" width="19.28515625" style="2" customWidth="1"/>
    <col min="7" max="7" width="11.5703125" style="2" customWidth="1"/>
    <col min="8" max="8" width="18.5703125" style="2" customWidth="1"/>
    <col min="9" max="9" width="14.42578125" style="2" customWidth="1"/>
    <col min="10" max="10" width="16" style="1" customWidth="1"/>
    <col min="11" max="11" width="18.7109375" style="1" customWidth="1"/>
    <col min="12" max="12" width="19.140625" style="1" customWidth="1"/>
    <col min="13" max="13" width="18.28515625" style="1" customWidth="1"/>
    <col min="14" max="14" width="17.85546875" style="1" customWidth="1"/>
    <col min="15" max="15" width="17.5703125" style="1" customWidth="1"/>
    <col min="16" max="16" width="16.28515625" style="1" customWidth="1"/>
    <col min="17" max="17" width="16" style="1" customWidth="1"/>
    <col min="18" max="18" width="12.28515625" style="1" customWidth="1"/>
    <col min="19" max="248" width="9.140625" style="1"/>
    <col min="249" max="249" width="1.7109375" style="1" customWidth="1"/>
    <col min="250" max="250" width="5.28515625" style="1" customWidth="1"/>
    <col min="251" max="251" width="5.5703125" style="1" customWidth="1"/>
    <col min="252" max="252" width="6.7109375" style="1" customWidth="1"/>
    <col min="253" max="253" width="8.5703125" style="1" customWidth="1"/>
    <col min="254" max="254" width="14.42578125" style="1" customWidth="1"/>
    <col min="255" max="255" width="11.85546875" style="1" customWidth="1"/>
    <col min="256" max="256" width="13.42578125" style="1" customWidth="1"/>
    <col min="257" max="257" width="12.5703125" style="1" customWidth="1"/>
    <col min="258" max="258" width="12.7109375" style="1" customWidth="1"/>
    <col min="259" max="262" width="0" style="1" hidden="1" customWidth="1"/>
    <col min="263" max="264" width="13.7109375" style="1" customWidth="1"/>
    <col min="265" max="265" width="12.5703125" style="1" customWidth="1"/>
    <col min="266" max="266" width="12.7109375" style="1" customWidth="1"/>
    <col min="267" max="267" width="12.5703125" style="1" customWidth="1"/>
    <col min="268" max="268" width="12.7109375" style="1" customWidth="1"/>
    <col min="269" max="269" width="13.28515625" style="1" customWidth="1"/>
    <col min="270" max="271" width="0" style="1" hidden="1" customWidth="1"/>
    <col min="272" max="504" width="9.140625" style="1"/>
    <col min="505" max="505" width="1.7109375" style="1" customWidth="1"/>
    <col min="506" max="506" width="5.28515625" style="1" customWidth="1"/>
    <col min="507" max="507" width="5.5703125" style="1" customWidth="1"/>
    <col min="508" max="508" width="6.7109375" style="1" customWidth="1"/>
    <col min="509" max="509" width="8.5703125" style="1" customWidth="1"/>
    <col min="510" max="510" width="14.42578125" style="1" customWidth="1"/>
    <col min="511" max="511" width="11.85546875" style="1" customWidth="1"/>
    <col min="512" max="512" width="13.42578125" style="1" customWidth="1"/>
    <col min="513" max="513" width="12.5703125" style="1" customWidth="1"/>
    <col min="514" max="514" width="12.7109375" style="1" customWidth="1"/>
    <col min="515" max="518" width="0" style="1" hidden="1" customWidth="1"/>
    <col min="519" max="520" width="13.7109375" style="1" customWidth="1"/>
    <col min="521" max="521" width="12.5703125" style="1" customWidth="1"/>
    <col min="522" max="522" width="12.7109375" style="1" customWidth="1"/>
    <col min="523" max="523" width="12.5703125" style="1" customWidth="1"/>
    <col min="524" max="524" width="12.7109375" style="1" customWidth="1"/>
    <col min="525" max="525" width="13.28515625" style="1" customWidth="1"/>
    <col min="526" max="527" width="0" style="1" hidden="1" customWidth="1"/>
    <col min="528" max="760" width="9.140625" style="1"/>
    <col min="761" max="761" width="1.7109375" style="1" customWidth="1"/>
    <col min="762" max="762" width="5.28515625" style="1" customWidth="1"/>
    <col min="763" max="763" width="5.5703125" style="1" customWidth="1"/>
    <col min="764" max="764" width="6.7109375" style="1" customWidth="1"/>
    <col min="765" max="765" width="8.5703125" style="1" customWidth="1"/>
    <col min="766" max="766" width="14.42578125" style="1" customWidth="1"/>
    <col min="767" max="767" width="11.85546875" style="1" customWidth="1"/>
    <col min="768" max="768" width="13.42578125" style="1" customWidth="1"/>
    <col min="769" max="769" width="12.5703125" style="1" customWidth="1"/>
    <col min="770" max="770" width="12.7109375" style="1" customWidth="1"/>
    <col min="771" max="774" width="0" style="1" hidden="1" customWidth="1"/>
    <col min="775" max="776" width="13.7109375" style="1" customWidth="1"/>
    <col min="777" max="777" width="12.5703125" style="1" customWidth="1"/>
    <col min="778" max="778" width="12.7109375" style="1" customWidth="1"/>
    <col min="779" max="779" width="12.5703125" style="1" customWidth="1"/>
    <col min="780" max="780" width="12.7109375" style="1" customWidth="1"/>
    <col min="781" max="781" width="13.28515625" style="1" customWidth="1"/>
    <col min="782" max="783" width="0" style="1" hidden="1" customWidth="1"/>
    <col min="784" max="1016" width="9.140625" style="1"/>
    <col min="1017" max="1017" width="1.7109375" style="1" customWidth="1"/>
    <col min="1018" max="1018" width="5.28515625" style="1" customWidth="1"/>
    <col min="1019" max="1019" width="5.5703125" style="1" customWidth="1"/>
    <col min="1020" max="1020" width="6.7109375" style="1" customWidth="1"/>
    <col min="1021" max="1021" width="8.5703125" style="1" customWidth="1"/>
    <col min="1022" max="1022" width="14.42578125" style="1" customWidth="1"/>
    <col min="1023" max="1023" width="11.85546875" style="1" customWidth="1"/>
    <col min="1024" max="1024" width="13.42578125" style="1" customWidth="1"/>
    <col min="1025" max="1025" width="12.5703125" style="1" customWidth="1"/>
    <col min="1026" max="1026" width="12.7109375" style="1" customWidth="1"/>
    <col min="1027" max="1030" width="0" style="1" hidden="1" customWidth="1"/>
    <col min="1031" max="1032" width="13.7109375" style="1" customWidth="1"/>
    <col min="1033" max="1033" width="12.5703125" style="1" customWidth="1"/>
    <col min="1034" max="1034" width="12.7109375" style="1" customWidth="1"/>
    <col min="1035" max="1035" width="12.5703125" style="1" customWidth="1"/>
    <col min="1036" max="1036" width="12.7109375" style="1" customWidth="1"/>
    <col min="1037" max="1037" width="13.28515625" style="1" customWidth="1"/>
    <col min="1038" max="1039" width="0" style="1" hidden="1" customWidth="1"/>
    <col min="1040" max="1272" width="9.140625" style="1"/>
    <col min="1273" max="1273" width="1.7109375" style="1" customWidth="1"/>
    <col min="1274" max="1274" width="5.28515625" style="1" customWidth="1"/>
    <col min="1275" max="1275" width="5.5703125" style="1" customWidth="1"/>
    <col min="1276" max="1276" width="6.7109375" style="1" customWidth="1"/>
    <col min="1277" max="1277" width="8.5703125" style="1" customWidth="1"/>
    <col min="1278" max="1278" width="14.42578125" style="1" customWidth="1"/>
    <col min="1279" max="1279" width="11.85546875" style="1" customWidth="1"/>
    <col min="1280" max="1280" width="13.42578125" style="1" customWidth="1"/>
    <col min="1281" max="1281" width="12.5703125" style="1" customWidth="1"/>
    <col min="1282" max="1282" width="12.7109375" style="1" customWidth="1"/>
    <col min="1283" max="1286" width="0" style="1" hidden="1" customWidth="1"/>
    <col min="1287" max="1288" width="13.7109375" style="1" customWidth="1"/>
    <col min="1289" max="1289" width="12.5703125" style="1" customWidth="1"/>
    <col min="1290" max="1290" width="12.7109375" style="1" customWidth="1"/>
    <col min="1291" max="1291" width="12.5703125" style="1" customWidth="1"/>
    <col min="1292" max="1292" width="12.7109375" style="1" customWidth="1"/>
    <col min="1293" max="1293" width="13.28515625" style="1" customWidth="1"/>
    <col min="1294" max="1295" width="0" style="1" hidden="1" customWidth="1"/>
    <col min="1296" max="1528" width="9.140625" style="1"/>
    <col min="1529" max="1529" width="1.7109375" style="1" customWidth="1"/>
    <col min="1530" max="1530" width="5.28515625" style="1" customWidth="1"/>
    <col min="1531" max="1531" width="5.5703125" style="1" customWidth="1"/>
    <col min="1532" max="1532" width="6.7109375" style="1" customWidth="1"/>
    <col min="1533" max="1533" width="8.5703125" style="1" customWidth="1"/>
    <col min="1534" max="1534" width="14.42578125" style="1" customWidth="1"/>
    <col min="1535" max="1535" width="11.85546875" style="1" customWidth="1"/>
    <col min="1536" max="1536" width="13.42578125" style="1" customWidth="1"/>
    <col min="1537" max="1537" width="12.5703125" style="1" customWidth="1"/>
    <col min="1538" max="1538" width="12.7109375" style="1" customWidth="1"/>
    <col min="1539" max="1542" width="0" style="1" hidden="1" customWidth="1"/>
    <col min="1543" max="1544" width="13.7109375" style="1" customWidth="1"/>
    <col min="1545" max="1545" width="12.5703125" style="1" customWidth="1"/>
    <col min="1546" max="1546" width="12.7109375" style="1" customWidth="1"/>
    <col min="1547" max="1547" width="12.5703125" style="1" customWidth="1"/>
    <col min="1548" max="1548" width="12.7109375" style="1" customWidth="1"/>
    <col min="1549" max="1549" width="13.28515625" style="1" customWidth="1"/>
    <col min="1550" max="1551" width="0" style="1" hidden="1" customWidth="1"/>
    <col min="1552" max="1784" width="9.140625" style="1"/>
    <col min="1785" max="1785" width="1.7109375" style="1" customWidth="1"/>
    <col min="1786" max="1786" width="5.28515625" style="1" customWidth="1"/>
    <col min="1787" max="1787" width="5.5703125" style="1" customWidth="1"/>
    <col min="1788" max="1788" width="6.7109375" style="1" customWidth="1"/>
    <col min="1789" max="1789" width="8.5703125" style="1" customWidth="1"/>
    <col min="1790" max="1790" width="14.42578125" style="1" customWidth="1"/>
    <col min="1791" max="1791" width="11.85546875" style="1" customWidth="1"/>
    <col min="1792" max="1792" width="13.42578125" style="1" customWidth="1"/>
    <col min="1793" max="1793" width="12.5703125" style="1" customWidth="1"/>
    <col min="1794" max="1794" width="12.7109375" style="1" customWidth="1"/>
    <col min="1795" max="1798" width="0" style="1" hidden="1" customWidth="1"/>
    <col min="1799" max="1800" width="13.7109375" style="1" customWidth="1"/>
    <col min="1801" max="1801" width="12.5703125" style="1" customWidth="1"/>
    <col min="1802" max="1802" width="12.7109375" style="1" customWidth="1"/>
    <col min="1803" max="1803" width="12.5703125" style="1" customWidth="1"/>
    <col min="1804" max="1804" width="12.7109375" style="1" customWidth="1"/>
    <col min="1805" max="1805" width="13.28515625" style="1" customWidth="1"/>
    <col min="1806" max="1807" width="0" style="1" hidden="1" customWidth="1"/>
    <col min="1808" max="2040" width="9.140625" style="1"/>
    <col min="2041" max="2041" width="1.7109375" style="1" customWidth="1"/>
    <col min="2042" max="2042" width="5.28515625" style="1" customWidth="1"/>
    <col min="2043" max="2043" width="5.5703125" style="1" customWidth="1"/>
    <col min="2044" max="2044" width="6.7109375" style="1" customWidth="1"/>
    <col min="2045" max="2045" width="8.5703125" style="1" customWidth="1"/>
    <col min="2046" max="2046" width="14.42578125" style="1" customWidth="1"/>
    <col min="2047" max="2047" width="11.85546875" style="1" customWidth="1"/>
    <col min="2048" max="2048" width="13.42578125" style="1" customWidth="1"/>
    <col min="2049" max="2049" width="12.5703125" style="1" customWidth="1"/>
    <col min="2050" max="2050" width="12.7109375" style="1" customWidth="1"/>
    <col min="2051" max="2054" width="0" style="1" hidden="1" customWidth="1"/>
    <col min="2055" max="2056" width="13.7109375" style="1" customWidth="1"/>
    <col min="2057" max="2057" width="12.5703125" style="1" customWidth="1"/>
    <col min="2058" max="2058" width="12.7109375" style="1" customWidth="1"/>
    <col min="2059" max="2059" width="12.5703125" style="1" customWidth="1"/>
    <col min="2060" max="2060" width="12.7109375" style="1" customWidth="1"/>
    <col min="2061" max="2061" width="13.28515625" style="1" customWidth="1"/>
    <col min="2062" max="2063" width="0" style="1" hidden="1" customWidth="1"/>
    <col min="2064" max="2296" width="9.140625" style="1"/>
    <col min="2297" max="2297" width="1.7109375" style="1" customWidth="1"/>
    <col min="2298" max="2298" width="5.28515625" style="1" customWidth="1"/>
    <col min="2299" max="2299" width="5.5703125" style="1" customWidth="1"/>
    <col min="2300" max="2300" width="6.7109375" style="1" customWidth="1"/>
    <col min="2301" max="2301" width="8.5703125" style="1" customWidth="1"/>
    <col min="2302" max="2302" width="14.42578125" style="1" customWidth="1"/>
    <col min="2303" max="2303" width="11.85546875" style="1" customWidth="1"/>
    <col min="2304" max="2304" width="13.42578125" style="1" customWidth="1"/>
    <col min="2305" max="2305" width="12.5703125" style="1" customWidth="1"/>
    <col min="2306" max="2306" width="12.7109375" style="1" customWidth="1"/>
    <col min="2307" max="2310" width="0" style="1" hidden="1" customWidth="1"/>
    <col min="2311" max="2312" width="13.7109375" style="1" customWidth="1"/>
    <col min="2313" max="2313" width="12.5703125" style="1" customWidth="1"/>
    <col min="2314" max="2314" width="12.7109375" style="1" customWidth="1"/>
    <col min="2315" max="2315" width="12.5703125" style="1" customWidth="1"/>
    <col min="2316" max="2316" width="12.7109375" style="1" customWidth="1"/>
    <col min="2317" max="2317" width="13.28515625" style="1" customWidth="1"/>
    <col min="2318" max="2319" width="0" style="1" hidden="1" customWidth="1"/>
    <col min="2320" max="2552" width="9.140625" style="1"/>
    <col min="2553" max="2553" width="1.7109375" style="1" customWidth="1"/>
    <col min="2554" max="2554" width="5.28515625" style="1" customWidth="1"/>
    <col min="2555" max="2555" width="5.5703125" style="1" customWidth="1"/>
    <col min="2556" max="2556" width="6.7109375" style="1" customWidth="1"/>
    <col min="2557" max="2557" width="8.5703125" style="1" customWidth="1"/>
    <col min="2558" max="2558" width="14.42578125" style="1" customWidth="1"/>
    <col min="2559" max="2559" width="11.85546875" style="1" customWidth="1"/>
    <col min="2560" max="2560" width="13.42578125" style="1" customWidth="1"/>
    <col min="2561" max="2561" width="12.5703125" style="1" customWidth="1"/>
    <col min="2562" max="2562" width="12.7109375" style="1" customWidth="1"/>
    <col min="2563" max="2566" width="0" style="1" hidden="1" customWidth="1"/>
    <col min="2567" max="2568" width="13.7109375" style="1" customWidth="1"/>
    <col min="2569" max="2569" width="12.5703125" style="1" customWidth="1"/>
    <col min="2570" max="2570" width="12.7109375" style="1" customWidth="1"/>
    <col min="2571" max="2571" width="12.5703125" style="1" customWidth="1"/>
    <col min="2572" max="2572" width="12.7109375" style="1" customWidth="1"/>
    <col min="2573" max="2573" width="13.28515625" style="1" customWidth="1"/>
    <col min="2574" max="2575" width="0" style="1" hidden="1" customWidth="1"/>
    <col min="2576" max="2808" width="9.140625" style="1"/>
    <col min="2809" max="2809" width="1.7109375" style="1" customWidth="1"/>
    <col min="2810" max="2810" width="5.28515625" style="1" customWidth="1"/>
    <col min="2811" max="2811" width="5.5703125" style="1" customWidth="1"/>
    <col min="2812" max="2812" width="6.7109375" style="1" customWidth="1"/>
    <col min="2813" max="2813" width="8.5703125" style="1" customWidth="1"/>
    <col min="2814" max="2814" width="14.42578125" style="1" customWidth="1"/>
    <col min="2815" max="2815" width="11.85546875" style="1" customWidth="1"/>
    <col min="2816" max="2816" width="13.42578125" style="1" customWidth="1"/>
    <col min="2817" max="2817" width="12.5703125" style="1" customWidth="1"/>
    <col min="2818" max="2818" width="12.7109375" style="1" customWidth="1"/>
    <col min="2819" max="2822" width="0" style="1" hidden="1" customWidth="1"/>
    <col min="2823" max="2824" width="13.7109375" style="1" customWidth="1"/>
    <col min="2825" max="2825" width="12.5703125" style="1" customWidth="1"/>
    <col min="2826" max="2826" width="12.7109375" style="1" customWidth="1"/>
    <col min="2827" max="2827" width="12.5703125" style="1" customWidth="1"/>
    <col min="2828" max="2828" width="12.7109375" style="1" customWidth="1"/>
    <col min="2829" max="2829" width="13.28515625" style="1" customWidth="1"/>
    <col min="2830" max="2831" width="0" style="1" hidden="1" customWidth="1"/>
    <col min="2832" max="3064" width="9.140625" style="1"/>
    <col min="3065" max="3065" width="1.7109375" style="1" customWidth="1"/>
    <col min="3066" max="3066" width="5.28515625" style="1" customWidth="1"/>
    <col min="3067" max="3067" width="5.5703125" style="1" customWidth="1"/>
    <col min="3068" max="3068" width="6.7109375" style="1" customWidth="1"/>
    <col min="3069" max="3069" width="8.5703125" style="1" customWidth="1"/>
    <col min="3070" max="3070" width="14.42578125" style="1" customWidth="1"/>
    <col min="3071" max="3071" width="11.85546875" style="1" customWidth="1"/>
    <col min="3072" max="3072" width="13.42578125" style="1" customWidth="1"/>
    <col min="3073" max="3073" width="12.5703125" style="1" customWidth="1"/>
    <col min="3074" max="3074" width="12.7109375" style="1" customWidth="1"/>
    <col min="3075" max="3078" width="0" style="1" hidden="1" customWidth="1"/>
    <col min="3079" max="3080" width="13.7109375" style="1" customWidth="1"/>
    <col min="3081" max="3081" width="12.5703125" style="1" customWidth="1"/>
    <col min="3082" max="3082" width="12.7109375" style="1" customWidth="1"/>
    <col min="3083" max="3083" width="12.5703125" style="1" customWidth="1"/>
    <col min="3084" max="3084" width="12.7109375" style="1" customWidth="1"/>
    <col min="3085" max="3085" width="13.28515625" style="1" customWidth="1"/>
    <col min="3086" max="3087" width="0" style="1" hidden="1" customWidth="1"/>
    <col min="3088" max="3320" width="9.140625" style="1"/>
    <col min="3321" max="3321" width="1.7109375" style="1" customWidth="1"/>
    <col min="3322" max="3322" width="5.28515625" style="1" customWidth="1"/>
    <col min="3323" max="3323" width="5.5703125" style="1" customWidth="1"/>
    <col min="3324" max="3324" width="6.7109375" style="1" customWidth="1"/>
    <col min="3325" max="3325" width="8.5703125" style="1" customWidth="1"/>
    <col min="3326" max="3326" width="14.42578125" style="1" customWidth="1"/>
    <col min="3327" max="3327" width="11.85546875" style="1" customWidth="1"/>
    <col min="3328" max="3328" width="13.42578125" style="1" customWidth="1"/>
    <col min="3329" max="3329" width="12.5703125" style="1" customWidth="1"/>
    <col min="3330" max="3330" width="12.7109375" style="1" customWidth="1"/>
    <col min="3331" max="3334" width="0" style="1" hidden="1" customWidth="1"/>
    <col min="3335" max="3336" width="13.7109375" style="1" customWidth="1"/>
    <col min="3337" max="3337" width="12.5703125" style="1" customWidth="1"/>
    <col min="3338" max="3338" width="12.7109375" style="1" customWidth="1"/>
    <col min="3339" max="3339" width="12.5703125" style="1" customWidth="1"/>
    <col min="3340" max="3340" width="12.7109375" style="1" customWidth="1"/>
    <col min="3341" max="3341" width="13.28515625" style="1" customWidth="1"/>
    <col min="3342" max="3343" width="0" style="1" hidden="1" customWidth="1"/>
    <col min="3344" max="3576" width="9.140625" style="1"/>
    <col min="3577" max="3577" width="1.7109375" style="1" customWidth="1"/>
    <col min="3578" max="3578" width="5.28515625" style="1" customWidth="1"/>
    <col min="3579" max="3579" width="5.5703125" style="1" customWidth="1"/>
    <col min="3580" max="3580" width="6.7109375" style="1" customWidth="1"/>
    <col min="3581" max="3581" width="8.5703125" style="1" customWidth="1"/>
    <col min="3582" max="3582" width="14.42578125" style="1" customWidth="1"/>
    <col min="3583" max="3583" width="11.85546875" style="1" customWidth="1"/>
    <col min="3584" max="3584" width="13.42578125" style="1" customWidth="1"/>
    <col min="3585" max="3585" width="12.5703125" style="1" customWidth="1"/>
    <col min="3586" max="3586" width="12.7109375" style="1" customWidth="1"/>
    <col min="3587" max="3590" width="0" style="1" hidden="1" customWidth="1"/>
    <col min="3591" max="3592" width="13.7109375" style="1" customWidth="1"/>
    <col min="3593" max="3593" width="12.5703125" style="1" customWidth="1"/>
    <col min="3594" max="3594" width="12.7109375" style="1" customWidth="1"/>
    <col min="3595" max="3595" width="12.5703125" style="1" customWidth="1"/>
    <col min="3596" max="3596" width="12.7109375" style="1" customWidth="1"/>
    <col min="3597" max="3597" width="13.28515625" style="1" customWidth="1"/>
    <col min="3598" max="3599" width="0" style="1" hidden="1" customWidth="1"/>
    <col min="3600" max="3832" width="9.140625" style="1"/>
    <col min="3833" max="3833" width="1.7109375" style="1" customWidth="1"/>
    <col min="3834" max="3834" width="5.28515625" style="1" customWidth="1"/>
    <col min="3835" max="3835" width="5.5703125" style="1" customWidth="1"/>
    <col min="3836" max="3836" width="6.7109375" style="1" customWidth="1"/>
    <col min="3837" max="3837" width="8.5703125" style="1" customWidth="1"/>
    <col min="3838" max="3838" width="14.42578125" style="1" customWidth="1"/>
    <col min="3839" max="3839" width="11.85546875" style="1" customWidth="1"/>
    <col min="3840" max="3840" width="13.42578125" style="1" customWidth="1"/>
    <col min="3841" max="3841" width="12.5703125" style="1" customWidth="1"/>
    <col min="3842" max="3842" width="12.7109375" style="1" customWidth="1"/>
    <col min="3843" max="3846" width="0" style="1" hidden="1" customWidth="1"/>
    <col min="3847" max="3848" width="13.7109375" style="1" customWidth="1"/>
    <col min="3849" max="3849" width="12.5703125" style="1" customWidth="1"/>
    <col min="3850" max="3850" width="12.7109375" style="1" customWidth="1"/>
    <col min="3851" max="3851" width="12.5703125" style="1" customWidth="1"/>
    <col min="3852" max="3852" width="12.7109375" style="1" customWidth="1"/>
    <col min="3853" max="3853" width="13.28515625" style="1" customWidth="1"/>
    <col min="3854" max="3855" width="0" style="1" hidden="1" customWidth="1"/>
    <col min="3856" max="4088" width="9.140625" style="1"/>
    <col min="4089" max="4089" width="1.7109375" style="1" customWidth="1"/>
    <col min="4090" max="4090" width="5.28515625" style="1" customWidth="1"/>
    <col min="4091" max="4091" width="5.5703125" style="1" customWidth="1"/>
    <col min="4092" max="4092" width="6.7109375" style="1" customWidth="1"/>
    <col min="4093" max="4093" width="8.5703125" style="1" customWidth="1"/>
    <col min="4094" max="4094" width="14.42578125" style="1" customWidth="1"/>
    <col min="4095" max="4095" width="11.85546875" style="1" customWidth="1"/>
    <col min="4096" max="4096" width="13.42578125" style="1" customWidth="1"/>
    <col min="4097" max="4097" width="12.5703125" style="1" customWidth="1"/>
    <col min="4098" max="4098" width="12.7109375" style="1" customWidth="1"/>
    <col min="4099" max="4102" width="0" style="1" hidden="1" customWidth="1"/>
    <col min="4103" max="4104" width="13.7109375" style="1" customWidth="1"/>
    <col min="4105" max="4105" width="12.5703125" style="1" customWidth="1"/>
    <col min="4106" max="4106" width="12.7109375" style="1" customWidth="1"/>
    <col min="4107" max="4107" width="12.5703125" style="1" customWidth="1"/>
    <col min="4108" max="4108" width="12.7109375" style="1" customWidth="1"/>
    <col min="4109" max="4109" width="13.28515625" style="1" customWidth="1"/>
    <col min="4110" max="4111" width="0" style="1" hidden="1" customWidth="1"/>
    <col min="4112" max="4344" width="9.140625" style="1"/>
    <col min="4345" max="4345" width="1.7109375" style="1" customWidth="1"/>
    <col min="4346" max="4346" width="5.28515625" style="1" customWidth="1"/>
    <col min="4347" max="4347" width="5.5703125" style="1" customWidth="1"/>
    <col min="4348" max="4348" width="6.7109375" style="1" customWidth="1"/>
    <col min="4349" max="4349" width="8.5703125" style="1" customWidth="1"/>
    <col min="4350" max="4350" width="14.42578125" style="1" customWidth="1"/>
    <col min="4351" max="4351" width="11.85546875" style="1" customWidth="1"/>
    <col min="4352" max="4352" width="13.42578125" style="1" customWidth="1"/>
    <col min="4353" max="4353" width="12.5703125" style="1" customWidth="1"/>
    <col min="4354" max="4354" width="12.7109375" style="1" customWidth="1"/>
    <col min="4355" max="4358" width="0" style="1" hidden="1" customWidth="1"/>
    <col min="4359" max="4360" width="13.7109375" style="1" customWidth="1"/>
    <col min="4361" max="4361" width="12.5703125" style="1" customWidth="1"/>
    <col min="4362" max="4362" width="12.7109375" style="1" customWidth="1"/>
    <col min="4363" max="4363" width="12.5703125" style="1" customWidth="1"/>
    <col min="4364" max="4364" width="12.7109375" style="1" customWidth="1"/>
    <col min="4365" max="4365" width="13.28515625" style="1" customWidth="1"/>
    <col min="4366" max="4367" width="0" style="1" hidden="1" customWidth="1"/>
    <col min="4368" max="4600" width="9.140625" style="1"/>
    <col min="4601" max="4601" width="1.7109375" style="1" customWidth="1"/>
    <col min="4602" max="4602" width="5.28515625" style="1" customWidth="1"/>
    <col min="4603" max="4603" width="5.5703125" style="1" customWidth="1"/>
    <col min="4604" max="4604" width="6.7109375" style="1" customWidth="1"/>
    <col min="4605" max="4605" width="8.5703125" style="1" customWidth="1"/>
    <col min="4606" max="4606" width="14.42578125" style="1" customWidth="1"/>
    <col min="4607" max="4607" width="11.85546875" style="1" customWidth="1"/>
    <col min="4608" max="4608" width="13.42578125" style="1" customWidth="1"/>
    <col min="4609" max="4609" width="12.5703125" style="1" customWidth="1"/>
    <col min="4610" max="4610" width="12.7109375" style="1" customWidth="1"/>
    <col min="4611" max="4614" width="0" style="1" hidden="1" customWidth="1"/>
    <col min="4615" max="4616" width="13.7109375" style="1" customWidth="1"/>
    <col min="4617" max="4617" width="12.5703125" style="1" customWidth="1"/>
    <col min="4618" max="4618" width="12.7109375" style="1" customWidth="1"/>
    <col min="4619" max="4619" width="12.5703125" style="1" customWidth="1"/>
    <col min="4620" max="4620" width="12.7109375" style="1" customWidth="1"/>
    <col min="4621" max="4621" width="13.28515625" style="1" customWidth="1"/>
    <col min="4622" max="4623" width="0" style="1" hidden="1" customWidth="1"/>
    <col min="4624" max="4856" width="9.140625" style="1"/>
    <col min="4857" max="4857" width="1.7109375" style="1" customWidth="1"/>
    <col min="4858" max="4858" width="5.28515625" style="1" customWidth="1"/>
    <col min="4859" max="4859" width="5.5703125" style="1" customWidth="1"/>
    <col min="4860" max="4860" width="6.7109375" style="1" customWidth="1"/>
    <col min="4861" max="4861" width="8.5703125" style="1" customWidth="1"/>
    <col min="4862" max="4862" width="14.42578125" style="1" customWidth="1"/>
    <col min="4863" max="4863" width="11.85546875" style="1" customWidth="1"/>
    <col min="4864" max="4864" width="13.42578125" style="1" customWidth="1"/>
    <col min="4865" max="4865" width="12.5703125" style="1" customWidth="1"/>
    <col min="4866" max="4866" width="12.7109375" style="1" customWidth="1"/>
    <col min="4867" max="4870" width="0" style="1" hidden="1" customWidth="1"/>
    <col min="4871" max="4872" width="13.7109375" style="1" customWidth="1"/>
    <col min="4873" max="4873" width="12.5703125" style="1" customWidth="1"/>
    <col min="4874" max="4874" width="12.7109375" style="1" customWidth="1"/>
    <col min="4875" max="4875" width="12.5703125" style="1" customWidth="1"/>
    <col min="4876" max="4876" width="12.7109375" style="1" customWidth="1"/>
    <col min="4877" max="4877" width="13.28515625" style="1" customWidth="1"/>
    <col min="4878" max="4879" width="0" style="1" hidden="1" customWidth="1"/>
    <col min="4880" max="5112" width="9.140625" style="1"/>
    <col min="5113" max="5113" width="1.7109375" style="1" customWidth="1"/>
    <col min="5114" max="5114" width="5.28515625" style="1" customWidth="1"/>
    <col min="5115" max="5115" width="5.5703125" style="1" customWidth="1"/>
    <col min="5116" max="5116" width="6.7109375" style="1" customWidth="1"/>
    <col min="5117" max="5117" width="8.5703125" style="1" customWidth="1"/>
    <col min="5118" max="5118" width="14.42578125" style="1" customWidth="1"/>
    <col min="5119" max="5119" width="11.85546875" style="1" customWidth="1"/>
    <col min="5120" max="5120" width="13.42578125" style="1" customWidth="1"/>
    <col min="5121" max="5121" width="12.5703125" style="1" customWidth="1"/>
    <col min="5122" max="5122" width="12.7109375" style="1" customWidth="1"/>
    <col min="5123" max="5126" width="0" style="1" hidden="1" customWidth="1"/>
    <col min="5127" max="5128" width="13.7109375" style="1" customWidth="1"/>
    <col min="5129" max="5129" width="12.5703125" style="1" customWidth="1"/>
    <col min="5130" max="5130" width="12.7109375" style="1" customWidth="1"/>
    <col min="5131" max="5131" width="12.5703125" style="1" customWidth="1"/>
    <col min="5132" max="5132" width="12.7109375" style="1" customWidth="1"/>
    <col min="5133" max="5133" width="13.28515625" style="1" customWidth="1"/>
    <col min="5134" max="5135" width="0" style="1" hidden="1" customWidth="1"/>
    <col min="5136" max="5368" width="9.140625" style="1"/>
    <col min="5369" max="5369" width="1.7109375" style="1" customWidth="1"/>
    <col min="5370" max="5370" width="5.28515625" style="1" customWidth="1"/>
    <col min="5371" max="5371" width="5.5703125" style="1" customWidth="1"/>
    <col min="5372" max="5372" width="6.7109375" style="1" customWidth="1"/>
    <col min="5373" max="5373" width="8.5703125" style="1" customWidth="1"/>
    <col min="5374" max="5374" width="14.42578125" style="1" customWidth="1"/>
    <col min="5375" max="5375" width="11.85546875" style="1" customWidth="1"/>
    <col min="5376" max="5376" width="13.42578125" style="1" customWidth="1"/>
    <col min="5377" max="5377" width="12.5703125" style="1" customWidth="1"/>
    <col min="5378" max="5378" width="12.7109375" style="1" customWidth="1"/>
    <col min="5379" max="5382" width="0" style="1" hidden="1" customWidth="1"/>
    <col min="5383" max="5384" width="13.7109375" style="1" customWidth="1"/>
    <col min="5385" max="5385" width="12.5703125" style="1" customWidth="1"/>
    <col min="5386" max="5386" width="12.7109375" style="1" customWidth="1"/>
    <col min="5387" max="5387" width="12.5703125" style="1" customWidth="1"/>
    <col min="5388" max="5388" width="12.7109375" style="1" customWidth="1"/>
    <col min="5389" max="5389" width="13.28515625" style="1" customWidth="1"/>
    <col min="5390" max="5391" width="0" style="1" hidden="1" customWidth="1"/>
    <col min="5392" max="5624" width="9.140625" style="1"/>
    <col min="5625" max="5625" width="1.7109375" style="1" customWidth="1"/>
    <col min="5626" max="5626" width="5.28515625" style="1" customWidth="1"/>
    <col min="5627" max="5627" width="5.5703125" style="1" customWidth="1"/>
    <col min="5628" max="5628" width="6.7109375" style="1" customWidth="1"/>
    <col min="5629" max="5629" width="8.5703125" style="1" customWidth="1"/>
    <col min="5630" max="5630" width="14.42578125" style="1" customWidth="1"/>
    <col min="5631" max="5631" width="11.85546875" style="1" customWidth="1"/>
    <col min="5632" max="5632" width="13.42578125" style="1" customWidth="1"/>
    <col min="5633" max="5633" width="12.5703125" style="1" customWidth="1"/>
    <col min="5634" max="5634" width="12.7109375" style="1" customWidth="1"/>
    <col min="5635" max="5638" width="0" style="1" hidden="1" customWidth="1"/>
    <col min="5639" max="5640" width="13.7109375" style="1" customWidth="1"/>
    <col min="5641" max="5641" width="12.5703125" style="1" customWidth="1"/>
    <col min="5642" max="5642" width="12.7109375" style="1" customWidth="1"/>
    <col min="5643" max="5643" width="12.5703125" style="1" customWidth="1"/>
    <col min="5644" max="5644" width="12.7109375" style="1" customWidth="1"/>
    <col min="5645" max="5645" width="13.28515625" style="1" customWidth="1"/>
    <col min="5646" max="5647" width="0" style="1" hidden="1" customWidth="1"/>
    <col min="5648" max="5880" width="9.140625" style="1"/>
    <col min="5881" max="5881" width="1.7109375" style="1" customWidth="1"/>
    <col min="5882" max="5882" width="5.28515625" style="1" customWidth="1"/>
    <col min="5883" max="5883" width="5.5703125" style="1" customWidth="1"/>
    <col min="5884" max="5884" width="6.7109375" style="1" customWidth="1"/>
    <col min="5885" max="5885" width="8.5703125" style="1" customWidth="1"/>
    <col min="5886" max="5886" width="14.42578125" style="1" customWidth="1"/>
    <col min="5887" max="5887" width="11.85546875" style="1" customWidth="1"/>
    <col min="5888" max="5888" width="13.42578125" style="1" customWidth="1"/>
    <col min="5889" max="5889" width="12.5703125" style="1" customWidth="1"/>
    <col min="5890" max="5890" width="12.7109375" style="1" customWidth="1"/>
    <col min="5891" max="5894" width="0" style="1" hidden="1" customWidth="1"/>
    <col min="5895" max="5896" width="13.7109375" style="1" customWidth="1"/>
    <col min="5897" max="5897" width="12.5703125" style="1" customWidth="1"/>
    <col min="5898" max="5898" width="12.7109375" style="1" customWidth="1"/>
    <col min="5899" max="5899" width="12.5703125" style="1" customWidth="1"/>
    <col min="5900" max="5900" width="12.7109375" style="1" customWidth="1"/>
    <col min="5901" max="5901" width="13.28515625" style="1" customWidth="1"/>
    <col min="5902" max="5903" width="0" style="1" hidden="1" customWidth="1"/>
    <col min="5904" max="6136" width="9.140625" style="1"/>
    <col min="6137" max="6137" width="1.7109375" style="1" customWidth="1"/>
    <col min="6138" max="6138" width="5.28515625" style="1" customWidth="1"/>
    <col min="6139" max="6139" width="5.5703125" style="1" customWidth="1"/>
    <col min="6140" max="6140" width="6.7109375" style="1" customWidth="1"/>
    <col min="6141" max="6141" width="8.5703125" style="1" customWidth="1"/>
    <col min="6142" max="6142" width="14.42578125" style="1" customWidth="1"/>
    <col min="6143" max="6143" width="11.85546875" style="1" customWidth="1"/>
    <col min="6144" max="6144" width="13.42578125" style="1" customWidth="1"/>
    <col min="6145" max="6145" width="12.5703125" style="1" customWidth="1"/>
    <col min="6146" max="6146" width="12.7109375" style="1" customWidth="1"/>
    <col min="6147" max="6150" width="0" style="1" hidden="1" customWidth="1"/>
    <col min="6151" max="6152" width="13.7109375" style="1" customWidth="1"/>
    <col min="6153" max="6153" width="12.5703125" style="1" customWidth="1"/>
    <col min="6154" max="6154" width="12.7109375" style="1" customWidth="1"/>
    <col min="6155" max="6155" width="12.5703125" style="1" customWidth="1"/>
    <col min="6156" max="6156" width="12.7109375" style="1" customWidth="1"/>
    <col min="6157" max="6157" width="13.28515625" style="1" customWidth="1"/>
    <col min="6158" max="6159" width="0" style="1" hidden="1" customWidth="1"/>
    <col min="6160" max="6392" width="9.140625" style="1"/>
    <col min="6393" max="6393" width="1.7109375" style="1" customWidth="1"/>
    <col min="6394" max="6394" width="5.28515625" style="1" customWidth="1"/>
    <col min="6395" max="6395" width="5.5703125" style="1" customWidth="1"/>
    <col min="6396" max="6396" width="6.7109375" style="1" customWidth="1"/>
    <col min="6397" max="6397" width="8.5703125" style="1" customWidth="1"/>
    <col min="6398" max="6398" width="14.42578125" style="1" customWidth="1"/>
    <col min="6399" max="6399" width="11.85546875" style="1" customWidth="1"/>
    <col min="6400" max="6400" width="13.42578125" style="1" customWidth="1"/>
    <col min="6401" max="6401" width="12.5703125" style="1" customWidth="1"/>
    <col min="6402" max="6402" width="12.7109375" style="1" customWidth="1"/>
    <col min="6403" max="6406" width="0" style="1" hidden="1" customWidth="1"/>
    <col min="6407" max="6408" width="13.7109375" style="1" customWidth="1"/>
    <col min="6409" max="6409" width="12.5703125" style="1" customWidth="1"/>
    <col min="6410" max="6410" width="12.7109375" style="1" customWidth="1"/>
    <col min="6411" max="6411" width="12.5703125" style="1" customWidth="1"/>
    <col min="6412" max="6412" width="12.7109375" style="1" customWidth="1"/>
    <col min="6413" max="6413" width="13.28515625" style="1" customWidth="1"/>
    <col min="6414" max="6415" width="0" style="1" hidden="1" customWidth="1"/>
    <col min="6416" max="6648" width="9.140625" style="1"/>
    <col min="6649" max="6649" width="1.7109375" style="1" customWidth="1"/>
    <col min="6650" max="6650" width="5.28515625" style="1" customWidth="1"/>
    <col min="6651" max="6651" width="5.5703125" style="1" customWidth="1"/>
    <col min="6652" max="6652" width="6.7109375" style="1" customWidth="1"/>
    <col min="6653" max="6653" width="8.5703125" style="1" customWidth="1"/>
    <col min="6654" max="6654" width="14.42578125" style="1" customWidth="1"/>
    <col min="6655" max="6655" width="11.85546875" style="1" customWidth="1"/>
    <col min="6656" max="6656" width="13.42578125" style="1" customWidth="1"/>
    <col min="6657" max="6657" width="12.5703125" style="1" customWidth="1"/>
    <col min="6658" max="6658" width="12.7109375" style="1" customWidth="1"/>
    <col min="6659" max="6662" width="0" style="1" hidden="1" customWidth="1"/>
    <col min="6663" max="6664" width="13.7109375" style="1" customWidth="1"/>
    <col min="6665" max="6665" width="12.5703125" style="1" customWidth="1"/>
    <col min="6666" max="6666" width="12.7109375" style="1" customWidth="1"/>
    <col min="6667" max="6667" width="12.5703125" style="1" customWidth="1"/>
    <col min="6668" max="6668" width="12.7109375" style="1" customWidth="1"/>
    <col min="6669" max="6669" width="13.28515625" style="1" customWidth="1"/>
    <col min="6670" max="6671" width="0" style="1" hidden="1" customWidth="1"/>
    <col min="6672" max="6904" width="9.140625" style="1"/>
    <col min="6905" max="6905" width="1.7109375" style="1" customWidth="1"/>
    <col min="6906" max="6906" width="5.28515625" style="1" customWidth="1"/>
    <col min="6907" max="6907" width="5.5703125" style="1" customWidth="1"/>
    <col min="6908" max="6908" width="6.7109375" style="1" customWidth="1"/>
    <col min="6909" max="6909" width="8.5703125" style="1" customWidth="1"/>
    <col min="6910" max="6910" width="14.42578125" style="1" customWidth="1"/>
    <col min="6911" max="6911" width="11.85546875" style="1" customWidth="1"/>
    <col min="6912" max="6912" width="13.42578125" style="1" customWidth="1"/>
    <col min="6913" max="6913" width="12.5703125" style="1" customWidth="1"/>
    <col min="6914" max="6914" width="12.7109375" style="1" customWidth="1"/>
    <col min="6915" max="6918" width="0" style="1" hidden="1" customWidth="1"/>
    <col min="6919" max="6920" width="13.7109375" style="1" customWidth="1"/>
    <col min="6921" max="6921" width="12.5703125" style="1" customWidth="1"/>
    <col min="6922" max="6922" width="12.7109375" style="1" customWidth="1"/>
    <col min="6923" max="6923" width="12.5703125" style="1" customWidth="1"/>
    <col min="6924" max="6924" width="12.7109375" style="1" customWidth="1"/>
    <col min="6925" max="6925" width="13.28515625" style="1" customWidth="1"/>
    <col min="6926" max="6927" width="0" style="1" hidden="1" customWidth="1"/>
    <col min="6928" max="7160" width="9.140625" style="1"/>
    <col min="7161" max="7161" width="1.7109375" style="1" customWidth="1"/>
    <col min="7162" max="7162" width="5.28515625" style="1" customWidth="1"/>
    <col min="7163" max="7163" width="5.5703125" style="1" customWidth="1"/>
    <col min="7164" max="7164" width="6.7109375" style="1" customWidth="1"/>
    <col min="7165" max="7165" width="8.5703125" style="1" customWidth="1"/>
    <col min="7166" max="7166" width="14.42578125" style="1" customWidth="1"/>
    <col min="7167" max="7167" width="11.85546875" style="1" customWidth="1"/>
    <col min="7168" max="7168" width="13.42578125" style="1" customWidth="1"/>
    <col min="7169" max="7169" width="12.5703125" style="1" customWidth="1"/>
    <col min="7170" max="7170" width="12.7109375" style="1" customWidth="1"/>
    <col min="7171" max="7174" width="0" style="1" hidden="1" customWidth="1"/>
    <col min="7175" max="7176" width="13.7109375" style="1" customWidth="1"/>
    <col min="7177" max="7177" width="12.5703125" style="1" customWidth="1"/>
    <col min="7178" max="7178" width="12.7109375" style="1" customWidth="1"/>
    <col min="7179" max="7179" width="12.5703125" style="1" customWidth="1"/>
    <col min="7180" max="7180" width="12.7109375" style="1" customWidth="1"/>
    <col min="7181" max="7181" width="13.28515625" style="1" customWidth="1"/>
    <col min="7182" max="7183" width="0" style="1" hidden="1" customWidth="1"/>
    <col min="7184" max="7416" width="9.140625" style="1"/>
    <col min="7417" max="7417" width="1.7109375" style="1" customWidth="1"/>
    <col min="7418" max="7418" width="5.28515625" style="1" customWidth="1"/>
    <col min="7419" max="7419" width="5.5703125" style="1" customWidth="1"/>
    <col min="7420" max="7420" width="6.7109375" style="1" customWidth="1"/>
    <col min="7421" max="7421" width="8.5703125" style="1" customWidth="1"/>
    <col min="7422" max="7422" width="14.42578125" style="1" customWidth="1"/>
    <col min="7423" max="7423" width="11.85546875" style="1" customWidth="1"/>
    <col min="7424" max="7424" width="13.42578125" style="1" customWidth="1"/>
    <col min="7425" max="7425" width="12.5703125" style="1" customWidth="1"/>
    <col min="7426" max="7426" width="12.7109375" style="1" customWidth="1"/>
    <col min="7427" max="7430" width="0" style="1" hidden="1" customWidth="1"/>
    <col min="7431" max="7432" width="13.7109375" style="1" customWidth="1"/>
    <col min="7433" max="7433" width="12.5703125" style="1" customWidth="1"/>
    <col min="7434" max="7434" width="12.7109375" style="1" customWidth="1"/>
    <col min="7435" max="7435" width="12.5703125" style="1" customWidth="1"/>
    <col min="7436" max="7436" width="12.7109375" style="1" customWidth="1"/>
    <col min="7437" max="7437" width="13.28515625" style="1" customWidth="1"/>
    <col min="7438" max="7439" width="0" style="1" hidden="1" customWidth="1"/>
    <col min="7440" max="7672" width="9.140625" style="1"/>
    <col min="7673" max="7673" width="1.7109375" style="1" customWidth="1"/>
    <col min="7674" max="7674" width="5.28515625" style="1" customWidth="1"/>
    <col min="7675" max="7675" width="5.5703125" style="1" customWidth="1"/>
    <col min="7676" max="7676" width="6.7109375" style="1" customWidth="1"/>
    <col min="7677" max="7677" width="8.5703125" style="1" customWidth="1"/>
    <col min="7678" max="7678" width="14.42578125" style="1" customWidth="1"/>
    <col min="7679" max="7679" width="11.85546875" style="1" customWidth="1"/>
    <col min="7680" max="7680" width="13.42578125" style="1" customWidth="1"/>
    <col min="7681" max="7681" width="12.5703125" style="1" customWidth="1"/>
    <col min="7682" max="7682" width="12.7109375" style="1" customWidth="1"/>
    <col min="7683" max="7686" width="0" style="1" hidden="1" customWidth="1"/>
    <col min="7687" max="7688" width="13.7109375" style="1" customWidth="1"/>
    <col min="7689" max="7689" width="12.5703125" style="1" customWidth="1"/>
    <col min="7690" max="7690" width="12.7109375" style="1" customWidth="1"/>
    <col min="7691" max="7691" width="12.5703125" style="1" customWidth="1"/>
    <col min="7692" max="7692" width="12.7109375" style="1" customWidth="1"/>
    <col min="7693" max="7693" width="13.28515625" style="1" customWidth="1"/>
    <col min="7694" max="7695" width="0" style="1" hidden="1" customWidth="1"/>
    <col min="7696" max="7928" width="9.140625" style="1"/>
    <col min="7929" max="7929" width="1.7109375" style="1" customWidth="1"/>
    <col min="7930" max="7930" width="5.28515625" style="1" customWidth="1"/>
    <col min="7931" max="7931" width="5.5703125" style="1" customWidth="1"/>
    <col min="7932" max="7932" width="6.7109375" style="1" customWidth="1"/>
    <col min="7933" max="7933" width="8.5703125" style="1" customWidth="1"/>
    <col min="7934" max="7934" width="14.42578125" style="1" customWidth="1"/>
    <col min="7935" max="7935" width="11.85546875" style="1" customWidth="1"/>
    <col min="7936" max="7936" width="13.42578125" style="1" customWidth="1"/>
    <col min="7937" max="7937" width="12.5703125" style="1" customWidth="1"/>
    <col min="7938" max="7938" width="12.7109375" style="1" customWidth="1"/>
    <col min="7939" max="7942" width="0" style="1" hidden="1" customWidth="1"/>
    <col min="7943" max="7944" width="13.7109375" style="1" customWidth="1"/>
    <col min="7945" max="7945" width="12.5703125" style="1" customWidth="1"/>
    <col min="7946" max="7946" width="12.7109375" style="1" customWidth="1"/>
    <col min="7947" max="7947" width="12.5703125" style="1" customWidth="1"/>
    <col min="7948" max="7948" width="12.7109375" style="1" customWidth="1"/>
    <col min="7949" max="7949" width="13.28515625" style="1" customWidth="1"/>
    <col min="7950" max="7951" width="0" style="1" hidden="1" customWidth="1"/>
    <col min="7952" max="8184" width="9.140625" style="1"/>
    <col min="8185" max="8185" width="1.7109375" style="1" customWidth="1"/>
    <col min="8186" max="8186" width="5.28515625" style="1" customWidth="1"/>
    <col min="8187" max="8187" width="5.5703125" style="1" customWidth="1"/>
    <col min="8188" max="8188" width="6.7109375" style="1" customWidth="1"/>
    <col min="8189" max="8189" width="8.5703125" style="1" customWidth="1"/>
    <col min="8190" max="8190" width="14.42578125" style="1" customWidth="1"/>
    <col min="8191" max="8191" width="11.85546875" style="1" customWidth="1"/>
    <col min="8192" max="8192" width="13.42578125" style="1" customWidth="1"/>
    <col min="8193" max="8193" width="12.5703125" style="1" customWidth="1"/>
    <col min="8194" max="8194" width="12.7109375" style="1" customWidth="1"/>
    <col min="8195" max="8198" width="0" style="1" hidden="1" customWidth="1"/>
    <col min="8199" max="8200" width="13.7109375" style="1" customWidth="1"/>
    <col min="8201" max="8201" width="12.5703125" style="1" customWidth="1"/>
    <col min="8202" max="8202" width="12.7109375" style="1" customWidth="1"/>
    <col min="8203" max="8203" width="12.5703125" style="1" customWidth="1"/>
    <col min="8204" max="8204" width="12.7109375" style="1" customWidth="1"/>
    <col min="8205" max="8205" width="13.28515625" style="1" customWidth="1"/>
    <col min="8206" max="8207" width="0" style="1" hidden="1" customWidth="1"/>
    <col min="8208" max="8440" width="9.140625" style="1"/>
    <col min="8441" max="8441" width="1.7109375" style="1" customWidth="1"/>
    <col min="8442" max="8442" width="5.28515625" style="1" customWidth="1"/>
    <col min="8443" max="8443" width="5.5703125" style="1" customWidth="1"/>
    <col min="8444" max="8444" width="6.7109375" style="1" customWidth="1"/>
    <col min="8445" max="8445" width="8.5703125" style="1" customWidth="1"/>
    <col min="8446" max="8446" width="14.42578125" style="1" customWidth="1"/>
    <col min="8447" max="8447" width="11.85546875" style="1" customWidth="1"/>
    <col min="8448" max="8448" width="13.42578125" style="1" customWidth="1"/>
    <col min="8449" max="8449" width="12.5703125" style="1" customWidth="1"/>
    <col min="8450" max="8450" width="12.7109375" style="1" customWidth="1"/>
    <col min="8451" max="8454" width="0" style="1" hidden="1" customWidth="1"/>
    <col min="8455" max="8456" width="13.7109375" style="1" customWidth="1"/>
    <col min="8457" max="8457" width="12.5703125" style="1" customWidth="1"/>
    <col min="8458" max="8458" width="12.7109375" style="1" customWidth="1"/>
    <col min="8459" max="8459" width="12.5703125" style="1" customWidth="1"/>
    <col min="8460" max="8460" width="12.7109375" style="1" customWidth="1"/>
    <col min="8461" max="8461" width="13.28515625" style="1" customWidth="1"/>
    <col min="8462" max="8463" width="0" style="1" hidden="1" customWidth="1"/>
    <col min="8464" max="8696" width="9.140625" style="1"/>
    <col min="8697" max="8697" width="1.7109375" style="1" customWidth="1"/>
    <col min="8698" max="8698" width="5.28515625" style="1" customWidth="1"/>
    <col min="8699" max="8699" width="5.5703125" style="1" customWidth="1"/>
    <col min="8700" max="8700" width="6.7109375" style="1" customWidth="1"/>
    <col min="8701" max="8701" width="8.5703125" style="1" customWidth="1"/>
    <col min="8702" max="8702" width="14.42578125" style="1" customWidth="1"/>
    <col min="8703" max="8703" width="11.85546875" style="1" customWidth="1"/>
    <col min="8704" max="8704" width="13.42578125" style="1" customWidth="1"/>
    <col min="8705" max="8705" width="12.5703125" style="1" customWidth="1"/>
    <col min="8706" max="8706" width="12.7109375" style="1" customWidth="1"/>
    <col min="8707" max="8710" width="0" style="1" hidden="1" customWidth="1"/>
    <col min="8711" max="8712" width="13.7109375" style="1" customWidth="1"/>
    <col min="8713" max="8713" width="12.5703125" style="1" customWidth="1"/>
    <col min="8714" max="8714" width="12.7109375" style="1" customWidth="1"/>
    <col min="8715" max="8715" width="12.5703125" style="1" customWidth="1"/>
    <col min="8716" max="8716" width="12.7109375" style="1" customWidth="1"/>
    <col min="8717" max="8717" width="13.28515625" style="1" customWidth="1"/>
    <col min="8718" max="8719" width="0" style="1" hidden="1" customWidth="1"/>
    <col min="8720" max="8952" width="9.140625" style="1"/>
    <col min="8953" max="8953" width="1.7109375" style="1" customWidth="1"/>
    <col min="8954" max="8954" width="5.28515625" style="1" customWidth="1"/>
    <col min="8955" max="8955" width="5.5703125" style="1" customWidth="1"/>
    <col min="8956" max="8956" width="6.7109375" style="1" customWidth="1"/>
    <col min="8957" max="8957" width="8.5703125" style="1" customWidth="1"/>
    <col min="8958" max="8958" width="14.42578125" style="1" customWidth="1"/>
    <col min="8959" max="8959" width="11.85546875" style="1" customWidth="1"/>
    <col min="8960" max="8960" width="13.42578125" style="1" customWidth="1"/>
    <col min="8961" max="8961" width="12.5703125" style="1" customWidth="1"/>
    <col min="8962" max="8962" width="12.7109375" style="1" customWidth="1"/>
    <col min="8963" max="8966" width="0" style="1" hidden="1" customWidth="1"/>
    <col min="8967" max="8968" width="13.7109375" style="1" customWidth="1"/>
    <col min="8969" max="8969" width="12.5703125" style="1" customWidth="1"/>
    <col min="8970" max="8970" width="12.7109375" style="1" customWidth="1"/>
    <col min="8971" max="8971" width="12.5703125" style="1" customWidth="1"/>
    <col min="8972" max="8972" width="12.7109375" style="1" customWidth="1"/>
    <col min="8973" max="8973" width="13.28515625" style="1" customWidth="1"/>
    <col min="8974" max="8975" width="0" style="1" hidden="1" customWidth="1"/>
    <col min="8976" max="9208" width="9.140625" style="1"/>
    <col min="9209" max="9209" width="1.7109375" style="1" customWidth="1"/>
    <col min="9210" max="9210" width="5.28515625" style="1" customWidth="1"/>
    <col min="9211" max="9211" width="5.5703125" style="1" customWidth="1"/>
    <col min="9212" max="9212" width="6.7109375" style="1" customWidth="1"/>
    <col min="9213" max="9213" width="8.5703125" style="1" customWidth="1"/>
    <col min="9214" max="9214" width="14.42578125" style="1" customWidth="1"/>
    <col min="9215" max="9215" width="11.85546875" style="1" customWidth="1"/>
    <col min="9216" max="9216" width="13.42578125" style="1" customWidth="1"/>
    <col min="9217" max="9217" width="12.5703125" style="1" customWidth="1"/>
    <col min="9218" max="9218" width="12.7109375" style="1" customWidth="1"/>
    <col min="9219" max="9222" width="0" style="1" hidden="1" customWidth="1"/>
    <col min="9223" max="9224" width="13.7109375" style="1" customWidth="1"/>
    <col min="9225" max="9225" width="12.5703125" style="1" customWidth="1"/>
    <col min="9226" max="9226" width="12.7109375" style="1" customWidth="1"/>
    <col min="9227" max="9227" width="12.5703125" style="1" customWidth="1"/>
    <col min="9228" max="9228" width="12.7109375" style="1" customWidth="1"/>
    <col min="9229" max="9229" width="13.28515625" style="1" customWidth="1"/>
    <col min="9230" max="9231" width="0" style="1" hidden="1" customWidth="1"/>
    <col min="9232" max="9464" width="9.140625" style="1"/>
    <col min="9465" max="9465" width="1.7109375" style="1" customWidth="1"/>
    <col min="9466" max="9466" width="5.28515625" style="1" customWidth="1"/>
    <col min="9467" max="9467" width="5.5703125" style="1" customWidth="1"/>
    <col min="9468" max="9468" width="6.7109375" style="1" customWidth="1"/>
    <col min="9469" max="9469" width="8.5703125" style="1" customWidth="1"/>
    <col min="9470" max="9470" width="14.42578125" style="1" customWidth="1"/>
    <col min="9471" max="9471" width="11.85546875" style="1" customWidth="1"/>
    <col min="9472" max="9472" width="13.42578125" style="1" customWidth="1"/>
    <col min="9473" max="9473" width="12.5703125" style="1" customWidth="1"/>
    <col min="9474" max="9474" width="12.7109375" style="1" customWidth="1"/>
    <col min="9475" max="9478" width="0" style="1" hidden="1" customWidth="1"/>
    <col min="9479" max="9480" width="13.7109375" style="1" customWidth="1"/>
    <col min="9481" max="9481" width="12.5703125" style="1" customWidth="1"/>
    <col min="9482" max="9482" width="12.7109375" style="1" customWidth="1"/>
    <col min="9483" max="9483" width="12.5703125" style="1" customWidth="1"/>
    <col min="9484" max="9484" width="12.7109375" style="1" customWidth="1"/>
    <col min="9485" max="9485" width="13.28515625" style="1" customWidth="1"/>
    <col min="9486" max="9487" width="0" style="1" hidden="1" customWidth="1"/>
    <col min="9488" max="9720" width="9.140625" style="1"/>
    <col min="9721" max="9721" width="1.7109375" style="1" customWidth="1"/>
    <col min="9722" max="9722" width="5.28515625" style="1" customWidth="1"/>
    <col min="9723" max="9723" width="5.5703125" style="1" customWidth="1"/>
    <col min="9724" max="9724" width="6.7109375" style="1" customWidth="1"/>
    <col min="9725" max="9725" width="8.5703125" style="1" customWidth="1"/>
    <col min="9726" max="9726" width="14.42578125" style="1" customWidth="1"/>
    <col min="9727" max="9727" width="11.85546875" style="1" customWidth="1"/>
    <col min="9728" max="9728" width="13.42578125" style="1" customWidth="1"/>
    <col min="9729" max="9729" width="12.5703125" style="1" customWidth="1"/>
    <col min="9730" max="9730" width="12.7109375" style="1" customWidth="1"/>
    <col min="9731" max="9734" width="0" style="1" hidden="1" customWidth="1"/>
    <col min="9735" max="9736" width="13.7109375" style="1" customWidth="1"/>
    <col min="9737" max="9737" width="12.5703125" style="1" customWidth="1"/>
    <col min="9738" max="9738" width="12.7109375" style="1" customWidth="1"/>
    <col min="9739" max="9739" width="12.5703125" style="1" customWidth="1"/>
    <col min="9740" max="9740" width="12.7109375" style="1" customWidth="1"/>
    <col min="9741" max="9741" width="13.28515625" style="1" customWidth="1"/>
    <col min="9742" max="9743" width="0" style="1" hidden="1" customWidth="1"/>
    <col min="9744" max="9976" width="9.140625" style="1"/>
    <col min="9977" max="9977" width="1.7109375" style="1" customWidth="1"/>
    <col min="9978" max="9978" width="5.28515625" style="1" customWidth="1"/>
    <col min="9979" max="9979" width="5.5703125" style="1" customWidth="1"/>
    <col min="9980" max="9980" width="6.7109375" style="1" customWidth="1"/>
    <col min="9981" max="9981" width="8.5703125" style="1" customWidth="1"/>
    <col min="9982" max="9982" width="14.42578125" style="1" customWidth="1"/>
    <col min="9983" max="9983" width="11.85546875" style="1" customWidth="1"/>
    <col min="9984" max="9984" width="13.42578125" style="1" customWidth="1"/>
    <col min="9985" max="9985" width="12.5703125" style="1" customWidth="1"/>
    <col min="9986" max="9986" width="12.7109375" style="1" customWidth="1"/>
    <col min="9987" max="9990" width="0" style="1" hidden="1" customWidth="1"/>
    <col min="9991" max="9992" width="13.7109375" style="1" customWidth="1"/>
    <col min="9993" max="9993" width="12.5703125" style="1" customWidth="1"/>
    <col min="9994" max="9994" width="12.7109375" style="1" customWidth="1"/>
    <col min="9995" max="9995" width="12.5703125" style="1" customWidth="1"/>
    <col min="9996" max="9996" width="12.7109375" style="1" customWidth="1"/>
    <col min="9997" max="9997" width="13.28515625" style="1" customWidth="1"/>
    <col min="9998" max="9999" width="0" style="1" hidden="1" customWidth="1"/>
    <col min="10000" max="10232" width="9.140625" style="1"/>
    <col min="10233" max="10233" width="1.7109375" style="1" customWidth="1"/>
    <col min="10234" max="10234" width="5.28515625" style="1" customWidth="1"/>
    <col min="10235" max="10235" width="5.5703125" style="1" customWidth="1"/>
    <col min="10236" max="10236" width="6.7109375" style="1" customWidth="1"/>
    <col min="10237" max="10237" width="8.5703125" style="1" customWidth="1"/>
    <col min="10238" max="10238" width="14.42578125" style="1" customWidth="1"/>
    <col min="10239" max="10239" width="11.85546875" style="1" customWidth="1"/>
    <col min="10240" max="10240" width="13.42578125" style="1" customWidth="1"/>
    <col min="10241" max="10241" width="12.5703125" style="1" customWidth="1"/>
    <col min="10242" max="10242" width="12.7109375" style="1" customWidth="1"/>
    <col min="10243" max="10246" width="0" style="1" hidden="1" customWidth="1"/>
    <col min="10247" max="10248" width="13.7109375" style="1" customWidth="1"/>
    <col min="10249" max="10249" width="12.5703125" style="1" customWidth="1"/>
    <col min="10250" max="10250" width="12.7109375" style="1" customWidth="1"/>
    <col min="10251" max="10251" width="12.5703125" style="1" customWidth="1"/>
    <col min="10252" max="10252" width="12.7109375" style="1" customWidth="1"/>
    <col min="10253" max="10253" width="13.28515625" style="1" customWidth="1"/>
    <col min="10254" max="10255" width="0" style="1" hidden="1" customWidth="1"/>
    <col min="10256" max="10488" width="9.140625" style="1"/>
    <col min="10489" max="10489" width="1.7109375" style="1" customWidth="1"/>
    <col min="10490" max="10490" width="5.28515625" style="1" customWidth="1"/>
    <col min="10491" max="10491" width="5.5703125" style="1" customWidth="1"/>
    <col min="10492" max="10492" width="6.7109375" style="1" customWidth="1"/>
    <col min="10493" max="10493" width="8.5703125" style="1" customWidth="1"/>
    <col min="10494" max="10494" width="14.42578125" style="1" customWidth="1"/>
    <col min="10495" max="10495" width="11.85546875" style="1" customWidth="1"/>
    <col min="10496" max="10496" width="13.42578125" style="1" customWidth="1"/>
    <col min="10497" max="10497" width="12.5703125" style="1" customWidth="1"/>
    <col min="10498" max="10498" width="12.7109375" style="1" customWidth="1"/>
    <col min="10499" max="10502" width="0" style="1" hidden="1" customWidth="1"/>
    <col min="10503" max="10504" width="13.7109375" style="1" customWidth="1"/>
    <col min="10505" max="10505" width="12.5703125" style="1" customWidth="1"/>
    <col min="10506" max="10506" width="12.7109375" style="1" customWidth="1"/>
    <col min="10507" max="10507" width="12.5703125" style="1" customWidth="1"/>
    <col min="10508" max="10508" width="12.7109375" style="1" customWidth="1"/>
    <col min="10509" max="10509" width="13.28515625" style="1" customWidth="1"/>
    <col min="10510" max="10511" width="0" style="1" hidden="1" customWidth="1"/>
    <col min="10512" max="10744" width="9.140625" style="1"/>
    <col min="10745" max="10745" width="1.7109375" style="1" customWidth="1"/>
    <col min="10746" max="10746" width="5.28515625" style="1" customWidth="1"/>
    <col min="10747" max="10747" width="5.5703125" style="1" customWidth="1"/>
    <col min="10748" max="10748" width="6.7109375" style="1" customWidth="1"/>
    <col min="10749" max="10749" width="8.5703125" style="1" customWidth="1"/>
    <col min="10750" max="10750" width="14.42578125" style="1" customWidth="1"/>
    <col min="10751" max="10751" width="11.85546875" style="1" customWidth="1"/>
    <col min="10752" max="10752" width="13.42578125" style="1" customWidth="1"/>
    <col min="10753" max="10753" width="12.5703125" style="1" customWidth="1"/>
    <col min="10754" max="10754" width="12.7109375" style="1" customWidth="1"/>
    <col min="10755" max="10758" width="0" style="1" hidden="1" customWidth="1"/>
    <col min="10759" max="10760" width="13.7109375" style="1" customWidth="1"/>
    <col min="10761" max="10761" width="12.5703125" style="1" customWidth="1"/>
    <col min="10762" max="10762" width="12.7109375" style="1" customWidth="1"/>
    <col min="10763" max="10763" width="12.5703125" style="1" customWidth="1"/>
    <col min="10764" max="10764" width="12.7109375" style="1" customWidth="1"/>
    <col min="10765" max="10765" width="13.28515625" style="1" customWidth="1"/>
    <col min="10766" max="10767" width="0" style="1" hidden="1" customWidth="1"/>
    <col min="10768" max="11000" width="9.140625" style="1"/>
    <col min="11001" max="11001" width="1.7109375" style="1" customWidth="1"/>
    <col min="11002" max="11002" width="5.28515625" style="1" customWidth="1"/>
    <col min="11003" max="11003" width="5.5703125" style="1" customWidth="1"/>
    <col min="11004" max="11004" width="6.7109375" style="1" customWidth="1"/>
    <col min="11005" max="11005" width="8.5703125" style="1" customWidth="1"/>
    <col min="11006" max="11006" width="14.42578125" style="1" customWidth="1"/>
    <col min="11007" max="11007" width="11.85546875" style="1" customWidth="1"/>
    <col min="11008" max="11008" width="13.42578125" style="1" customWidth="1"/>
    <col min="11009" max="11009" width="12.5703125" style="1" customWidth="1"/>
    <col min="11010" max="11010" width="12.7109375" style="1" customWidth="1"/>
    <col min="11011" max="11014" width="0" style="1" hidden="1" customWidth="1"/>
    <col min="11015" max="11016" width="13.7109375" style="1" customWidth="1"/>
    <col min="11017" max="11017" width="12.5703125" style="1" customWidth="1"/>
    <col min="11018" max="11018" width="12.7109375" style="1" customWidth="1"/>
    <col min="11019" max="11019" width="12.5703125" style="1" customWidth="1"/>
    <col min="11020" max="11020" width="12.7109375" style="1" customWidth="1"/>
    <col min="11021" max="11021" width="13.28515625" style="1" customWidth="1"/>
    <col min="11022" max="11023" width="0" style="1" hidden="1" customWidth="1"/>
    <col min="11024" max="11256" width="9.140625" style="1"/>
    <col min="11257" max="11257" width="1.7109375" style="1" customWidth="1"/>
    <col min="11258" max="11258" width="5.28515625" style="1" customWidth="1"/>
    <col min="11259" max="11259" width="5.5703125" style="1" customWidth="1"/>
    <col min="11260" max="11260" width="6.7109375" style="1" customWidth="1"/>
    <col min="11261" max="11261" width="8.5703125" style="1" customWidth="1"/>
    <col min="11262" max="11262" width="14.42578125" style="1" customWidth="1"/>
    <col min="11263" max="11263" width="11.85546875" style="1" customWidth="1"/>
    <col min="11264" max="11264" width="13.42578125" style="1" customWidth="1"/>
    <col min="11265" max="11265" width="12.5703125" style="1" customWidth="1"/>
    <col min="11266" max="11266" width="12.7109375" style="1" customWidth="1"/>
    <col min="11267" max="11270" width="0" style="1" hidden="1" customWidth="1"/>
    <col min="11271" max="11272" width="13.7109375" style="1" customWidth="1"/>
    <col min="11273" max="11273" width="12.5703125" style="1" customWidth="1"/>
    <col min="11274" max="11274" width="12.7109375" style="1" customWidth="1"/>
    <col min="11275" max="11275" width="12.5703125" style="1" customWidth="1"/>
    <col min="11276" max="11276" width="12.7109375" style="1" customWidth="1"/>
    <col min="11277" max="11277" width="13.28515625" style="1" customWidth="1"/>
    <col min="11278" max="11279" width="0" style="1" hidden="1" customWidth="1"/>
    <col min="11280" max="11512" width="9.140625" style="1"/>
    <col min="11513" max="11513" width="1.7109375" style="1" customWidth="1"/>
    <col min="11514" max="11514" width="5.28515625" style="1" customWidth="1"/>
    <col min="11515" max="11515" width="5.5703125" style="1" customWidth="1"/>
    <col min="11516" max="11516" width="6.7109375" style="1" customWidth="1"/>
    <col min="11517" max="11517" width="8.5703125" style="1" customWidth="1"/>
    <col min="11518" max="11518" width="14.42578125" style="1" customWidth="1"/>
    <col min="11519" max="11519" width="11.85546875" style="1" customWidth="1"/>
    <col min="11520" max="11520" width="13.42578125" style="1" customWidth="1"/>
    <col min="11521" max="11521" width="12.5703125" style="1" customWidth="1"/>
    <col min="11522" max="11522" width="12.7109375" style="1" customWidth="1"/>
    <col min="11523" max="11526" width="0" style="1" hidden="1" customWidth="1"/>
    <col min="11527" max="11528" width="13.7109375" style="1" customWidth="1"/>
    <col min="11529" max="11529" width="12.5703125" style="1" customWidth="1"/>
    <col min="11530" max="11530" width="12.7109375" style="1" customWidth="1"/>
    <col min="11531" max="11531" width="12.5703125" style="1" customWidth="1"/>
    <col min="11532" max="11532" width="12.7109375" style="1" customWidth="1"/>
    <col min="11533" max="11533" width="13.28515625" style="1" customWidth="1"/>
    <col min="11534" max="11535" width="0" style="1" hidden="1" customWidth="1"/>
    <col min="11536" max="11768" width="9.140625" style="1"/>
    <col min="11769" max="11769" width="1.7109375" style="1" customWidth="1"/>
    <col min="11770" max="11770" width="5.28515625" style="1" customWidth="1"/>
    <col min="11771" max="11771" width="5.5703125" style="1" customWidth="1"/>
    <col min="11772" max="11772" width="6.7109375" style="1" customWidth="1"/>
    <col min="11773" max="11773" width="8.5703125" style="1" customWidth="1"/>
    <col min="11774" max="11774" width="14.42578125" style="1" customWidth="1"/>
    <col min="11775" max="11775" width="11.85546875" style="1" customWidth="1"/>
    <col min="11776" max="11776" width="13.42578125" style="1" customWidth="1"/>
    <col min="11777" max="11777" width="12.5703125" style="1" customWidth="1"/>
    <col min="11778" max="11778" width="12.7109375" style="1" customWidth="1"/>
    <col min="11779" max="11782" width="0" style="1" hidden="1" customWidth="1"/>
    <col min="11783" max="11784" width="13.7109375" style="1" customWidth="1"/>
    <col min="11785" max="11785" width="12.5703125" style="1" customWidth="1"/>
    <col min="11786" max="11786" width="12.7109375" style="1" customWidth="1"/>
    <col min="11787" max="11787" width="12.5703125" style="1" customWidth="1"/>
    <col min="11788" max="11788" width="12.7109375" style="1" customWidth="1"/>
    <col min="11789" max="11789" width="13.28515625" style="1" customWidth="1"/>
    <col min="11790" max="11791" width="0" style="1" hidden="1" customWidth="1"/>
    <col min="11792" max="12024" width="9.140625" style="1"/>
    <col min="12025" max="12025" width="1.7109375" style="1" customWidth="1"/>
    <col min="12026" max="12026" width="5.28515625" style="1" customWidth="1"/>
    <col min="12027" max="12027" width="5.5703125" style="1" customWidth="1"/>
    <col min="12028" max="12028" width="6.7109375" style="1" customWidth="1"/>
    <col min="12029" max="12029" width="8.5703125" style="1" customWidth="1"/>
    <col min="12030" max="12030" width="14.42578125" style="1" customWidth="1"/>
    <col min="12031" max="12031" width="11.85546875" style="1" customWidth="1"/>
    <col min="12032" max="12032" width="13.42578125" style="1" customWidth="1"/>
    <col min="12033" max="12033" width="12.5703125" style="1" customWidth="1"/>
    <col min="12034" max="12034" width="12.7109375" style="1" customWidth="1"/>
    <col min="12035" max="12038" width="0" style="1" hidden="1" customWidth="1"/>
    <col min="12039" max="12040" width="13.7109375" style="1" customWidth="1"/>
    <col min="12041" max="12041" width="12.5703125" style="1" customWidth="1"/>
    <col min="12042" max="12042" width="12.7109375" style="1" customWidth="1"/>
    <col min="12043" max="12043" width="12.5703125" style="1" customWidth="1"/>
    <col min="12044" max="12044" width="12.7109375" style="1" customWidth="1"/>
    <col min="12045" max="12045" width="13.28515625" style="1" customWidth="1"/>
    <col min="12046" max="12047" width="0" style="1" hidden="1" customWidth="1"/>
    <col min="12048" max="12280" width="9.140625" style="1"/>
    <col min="12281" max="12281" width="1.7109375" style="1" customWidth="1"/>
    <col min="12282" max="12282" width="5.28515625" style="1" customWidth="1"/>
    <col min="12283" max="12283" width="5.5703125" style="1" customWidth="1"/>
    <col min="12284" max="12284" width="6.7109375" style="1" customWidth="1"/>
    <col min="12285" max="12285" width="8.5703125" style="1" customWidth="1"/>
    <col min="12286" max="12286" width="14.42578125" style="1" customWidth="1"/>
    <col min="12287" max="12287" width="11.85546875" style="1" customWidth="1"/>
    <col min="12288" max="12288" width="13.42578125" style="1" customWidth="1"/>
    <col min="12289" max="12289" width="12.5703125" style="1" customWidth="1"/>
    <col min="12290" max="12290" width="12.7109375" style="1" customWidth="1"/>
    <col min="12291" max="12294" width="0" style="1" hidden="1" customWidth="1"/>
    <col min="12295" max="12296" width="13.7109375" style="1" customWidth="1"/>
    <col min="12297" max="12297" width="12.5703125" style="1" customWidth="1"/>
    <col min="12298" max="12298" width="12.7109375" style="1" customWidth="1"/>
    <col min="12299" max="12299" width="12.5703125" style="1" customWidth="1"/>
    <col min="12300" max="12300" width="12.7109375" style="1" customWidth="1"/>
    <col min="12301" max="12301" width="13.28515625" style="1" customWidth="1"/>
    <col min="12302" max="12303" width="0" style="1" hidden="1" customWidth="1"/>
    <col min="12304" max="12536" width="9.140625" style="1"/>
    <col min="12537" max="12537" width="1.7109375" style="1" customWidth="1"/>
    <col min="12538" max="12538" width="5.28515625" style="1" customWidth="1"/>
    <col min="12539" max="12539" width="5.5703125" style="1" customWidth="1"/>
    <col min="12540" max="12540" width="6.7109375" style="1" customWidth="1"/>
    <col min="12541" max="12541" width="8.5703125" style="1" customWidth="1"/>
    <col min="12542" max="12542" width="14.42578125" style="1" customWidth="1"/>
    <col min="12543" max="12543" width="11.85546875" style="1" customWidth="1"/>
    <col min="12544" max="12544" width="13.42578125" style="1" customWidth="1"/>
    <col min="12545" max="12545" width="12.5703125" style="1" customWidth="1"/>
    <col min="12546" max="12546" width="12.7109375" style="1" customWidth="1"/>
    <col min="12547" max="12550" width="0" style="1" hidden="1" customWidth="1"/>
    <col min="12551" max="12552" width="13.7109375" style="1" customWidth="1"/>
    <col min="12553" max="12553" width="12.5703125" style="1" customWidth="1"/>
    <col min="12554" max="12554" width="12.7109375" style="1" customWidth="1"/>
    <col min="12555" max="12555" width="12.5703125" style="1" customWidth="1"/>
    <col min="12556" max="12556" width="12.7109375" style="1" customWidth="1"/>
    <col min="12557" max="12557" width="13.28515625" style="1" customWidth="1"/>
    <col min="12558" max="12559" width="0" style="1" hidden="1" customWidth="1"/>
    <col min="12560" max="12792" width="9.140625" style="1"/>
    <col min="12793" max="12793" width="1.7109375" style="1" customWidth="1"/>
    <col min="12794" max="12794" width="5.28515625" style="1" customWidth="1"/>
    <col min="12795" max="12795" width="5.5703125" style="1" customWidth="1"/>
    <col min="12796" max="12796" width="6.7109375" style="1" customWidth="1"/>
    <col min="12797" max="12797" width="8.5703125" style="1" customWidth="1"/>
    <col min="12798" max="12798" width="14.42578125" style="1" customWidth="1"/>
    <col min="12799" max="12799" width="11.85546875" style="1" customWidth="1"/>
    <col min="12800" max="12800" width="13.42578125" style="1" customWidth="1"/>
    <col min="12801" max="12801" width="12.5703125" style="1" customWidth="1"/>
    <col min="12802" max="12802" width="12.7109375" style="1" customWidth="1"/>
    <col min="12803" max="12806" width="0" style="1" hidden="1" customWidth="1"/>
    <col min="12807" max="12808" width="13.7109375" style="1" customWidth="1"/>
    <col min="12809" max="12809" width="12.5703125" style="1" customWidth="1"/>
    <col min="12810" max="12810" width="12.7109375" style="1" customWidth="1"/>
    <col min="12811" max="12811" width="12.5703125" style="1" customWidth="1"/>
    <col min="12812" max="12812" width="12.7109375" style="1" customWidth="1"/>
    <col min="12813" max="12813" width="13.28515625" style="1" customWidth="1"/>
    <col min="12814" max="12815" width="0" style="1" hidden="1" customWidth="1"/>
    <col min="12816" max="13048" width="9.140625" style="1"/>
    <col min="13049" max="13049" width="1.7109375" style="1" customWidth="1"/>
    <col min="13050" max="13050" width="5.28515625" style="1" customWidth="1"/>
    <col min="13051" max="13051" width="5.5703125" style="1" customWidth="1"/>
    <col min="13052" max="13052" width="6.7109375" style="1" customWidth="1"/>
    <col min="13053" max="13053" width="8.5703125" style="1" customWidth="1"/>
    <col min="13054" max="13054" width="14.42578125" style="1" customWidth="1"/>
    <col min="13055" max="13055" width="11.85546875" style="1" customWidth="1"/>
    <col min="13056" max="13056" width="13.42578125" style="1" customWidth="1"/>
    <col min="13057" max="13057" width="12.5703125" style="1" customWidth="1"/>
    <col min="13058" max="13058" width="12.7109375" style="1" customWidth="1"/>
    <col min="13059" max="13062" width="0" style="1" hidden="1" customWidth="1"/>
    <col min="13063" max="13064" width="13.7109375" style="1" customWidth="1"/>
    <col min="13065" max="13065" width="12.5703125" style="1" customWidth="1"/>
    <col min="13066" max="13066" width="12.7109375" style="1" customWidth="1"/>
    <col min="13067" max="13067" width="12.5703125" style="1" customWidth="1"/>
    <col min="13068" max="13068" width="12.7109375" style="1" customWidth="1"/>
    <col min="13069" max="13069" width="13.28515625" style="1" customWidth="1"/>
    <col min="13070" max="13071" width="0" style="1" hidden="1" customWidth="1"/>
    <col min="13072" max="13304" width="9.140625" style="1"/>
    <col min="13305" max="13305" width="1.7109375" style="1" customWidth="1"/>
    <col min="13306" max="13306" width="5.28515625" style="1" customWidth="1"/>
    <col min="13307" max="13307" width="5.5703125" style="1" customWidth="1"/>
    <col min="13308" max="13308" width="6.7109375" style="1" customWidth="1"/>
    <col min="13309" max="13309" width="8.5703125" style="1" customWidth="1"/>
    <col min="13310" max="13310" width="14.42578125" style="1" customWidth="1"/>
    <col min="13311" max="13311" width="11.85546875" style="1" customWidth="1"/>
    <col min="13312" max="13312" width="13.42578125" style="1" customWidth="1"/>
    <col min="13313" max="13313" width="12.5703125" style="1" customWidth="1"/>
    <col min="13314" max="13314" width="12.7109375" style="1" customWidth="1"/>
    <col min="13315" max="13318" width="0" style="1" hidden="1" customWidth="1"/>
    <col min="13319" max="13320" width="13.7109375" style="1" customWidth="1"/>
    <col min="13321" max="13321" width="12.5703125" style="1" customWidth="1"/>
    <col min="13322" max="13322" width="12.7109375" style="1" customWidth="1"/>
    <col min="13323" max="13323" width="12.5703125" style="1" customWidth="1"/>
    <col min="13324" max="13324" width="12.7109375" style="1" customWidth="1"/>
    <col min="13325" max="13325" width="13.28515625" style="1" customWidth="1"/>
    <col min="13326" max="13327" width="0" style="1" hidden="1" customWidth="1"/>
    <col min="13328" max="13560" width="9.140625" style="1"/>
    <col min="13561" max="13561" width="1.7109375" style="1" customWidth="1"/>
    <col min="13562" max="13562" width="5.28515625" style="1" customWidth="1"/>
    <col min="13563" max="13563" width="5.5703125" style="1" customWidth="1"/>
    <col min="13564" max="13564" width="6.7109375" style="1" customWidth="1"/>
    <col min="13565" max="13565" width="8.5703125" style="1" customWidth="1"/>
    <col min="13566" max="13566" width="14.42578125" style="1" customWidth="1"/>
    <col min="13567" max="13567" width="11.85546875" style="1" customWidth="1"/>
    <col min="13568" max="13568" width="13.42578125" style="1" customWidth="1"/>
    <col min="13569" max="13569" width="12.5703125" style="1" customWidth="1"/>
    <col min="13570" max="13570" width="12.7109375" style="1" customWidth="1"/>
    <col min="13571" max="13574" width="0" style="1" hidden="1" customWidth="1"/>
    <col min="13575" max="13576" width="13.7109375" style="1" customWidth="1"/>
    <col min="13577" max="13577" width="12.5703125" style="1" customWidth="1"/>
    <col min="13578" max="13578" width="12.7109375" style="1" customWidth="1"/>
    <col min="13579" max="13579" width="12.5703125" style="1" customWidth="1"/>
    <col min="13580" max="13580" width="12.7109375" style="1" customWidth="1"/>
    <col min="13581" max="13581" width="13.28515625" style="1" customWidth="1"/>
    <col min="13582" max="13583" width="0" style="1" hidden="1" customWidth="1"/>
    <col min="13584" max="13816" width="9.140625" style="1"/>
    <col min="13817" max="13817" width="1.7109375" style="1" customWidth="1"/>
    <col min="13818" max="13818" width="5.28515625" style="1" customWidth="1"/>
    <col min="13819" max="13819" width="5.5703125" style="1" customWidth="1"/>
    <col min="13820" max="13820" width="6.7109375" style="1" customWidth="1"/>
    <col min="13821" max="13821" width="8.5703125" style="1" customWidth="1"/>
    <col min="13822" max="13822" width="14.42578125" style="1" customWidth="1"/>
    <col min="13823" max="13823" width="11.85546875" style="1" customWidth="1"/>
    <col min="13824" max="13824" width="13.42578125" style="1" customWidth="1"/>
    <col min="13825" max="13825" width="12.5703125" style="1" customWidth="1"/>
    <col min="13826" max="13826" width="12.7109375" style="1" customWidth="1"/>
    <col min="13827" max="13830" width="0" style="1" hidden="1" customWidth="1"/>
    <col min="13831" max="13832" width="13.7109375" style="1" customWidth="1"/>
    <col min="13833" max="13833" width="12.5703125" style="1" customWidth="1"/>
    <col min="13834" max="13834" width="12.7109375" style="1" customWidth="1"/>
    <col min="13835" max="13835" width="12.5703125" style="1" customWidth="1"/>
    <col min="13836" max="13836" width="12.7109375" style="1" customWidth="1"/>
    <col min="13837" max="13837" width="13.28515625" style="1" customWidth="1"/>
    <col min="13838" max="13839" width="0" style="1" hidden="1" customWidth="1"/>
    <col min="13840" max="14072" width="9.140625" style="1"/>
    <col min="14073" max="14073" width="1.7109375" style="1" customWidth="1"/>
    <col min="14074" max="14074" width="5.28515625" style="1" customWidth="1"/>
    <col min="14075" max="14075" width="5.5703125" style="1" customWidth="1"/>
    <col min="14076" max="14076" width="6.7109375" style="1" customWidth="1"/>
    <col min="14077" max="14077" width="8.5703125" style="1" customWidth="1"/>
    <col min="14078" max="14078" width="14.42578125" style="1" customWidth="1"/>
    <col min="14079" max="14079" width="11.85546875" style="1" customWidth="1"/>
    <col min="14080" max="14080" width="13.42578125" style="1" customWidth="1"/>
    <col min="14081" max="14081" width="12.5703125" style="1" customWidth="1"/>
    <col min="14082" max="14082" width="12.7109375" style="1" customWidth="1"/>
    <col min="14083" max="14086" width="0" style="1" hidden="1" customWidth="1"/>
    <col min="14087" max="14088" width="13.7109375" style="1" customWidth="1"/>
    <col min="14089" max="14089" width="12.5703125" style="1" customWidth="1"/>
    <col min="14090" max="14090" width="12.7109375" style="1" customWidth="1"/>
    <col min="14091" max="14091" width="12.5703125" style="1" customWidth="1"/>
    <col min="14092" max="14092" width="12.7109375" style="1" customWidth="1"/>
    <col min="14093" max="14093" width="13.28515625" style="1" customWidth="1"/>
    <col min="14094" max="14095" width="0" style="1" hidden="1" customWidth="1"/>
    <col min="14096" max="14328" width="9.140625" style="1"/>
    <col min="14329" max="14329" width="1.7109375" style="1" customWidth="1"/>
    <col min="14330" max="14330" width="5.28515625" style="1" customWidth="1"/>
    <col min="14331" max="14331" width="5.5703125" style="1" customWidth="1"/>
    <col min="14332" max="14332" width="6.7109375" style="1" customWidth="1"/>
    <col min="14333" max="14333" width="8.5703125" style="1" customWidth="1"/>
    <col min="14334" max="14334" width="14.42578125" style="1" customWidth="1"/>
    <col min="14335" max="14335" width="11.85546875" style="1" customWidth="1"/>
    <col min="14336" max="14336" width="13.42578125" style="1" customWidth="1"/>
    <col min="14337" max="14337" width="12.5703125" style="1" customWidth="1"/>
    <col min="14338" max="14338" width="12.7109375" style="1" customWidth="1"/>
    <col min="14339" max="14342" width="0" style="1" hidden="1" customWidth="1"/>
    <col min="14343" max="14344" width="13.7109375" style="1" customWidth="1"/>
    <col min="14345" max="14345" width="12.5703125" style="1" customWidth="1"/>
    <col min="14346" max="14346" width="12.7109375" style="1" customWidth="1"/>
    <col min="14347" max="14347" width="12.5703125" style="1" customWidth="1"/>
    <col min="14348" max="14348" width="12.7109375" style="1" customWidth="1"/>
    <col min="14349" max="14349" width="13.28515625" style="1" customWidth="1"/>
    <col min="14350" max="14351" width="0" style="1" hidden="1" customWidth="1"/>
    <col min="14352" max="14584" width="9.140625" style="1"/>
    <col min="14585" max="14585" width="1.7109375" style="1" customWidth="1"/>
    <col min="14586" max="14586" width="5.28515625" style="1" customWidth="1"/>
    <col min="14587" max="14587" width="5.5703125" style="1" customWidth="1"/>
    <col min="14588" max="14588" width="6.7109375" style="1" customWidth="1"/>
    <col min="14589" max="14589" width="8.5703125" style="1" customWidth="1"/>
    <col min="14590" max="14590" width="14.42578125" style="1" customWidth="1"/>
    <col min="14591" max="14591" width="11.85546875" style="1" customWidth="1"/>
    <col min="14592" max="14592" width="13.42578125" style="1" customWidth="1"/>
    <col min="14593" max="14593" width="12.5703125" style="1" customWidth="1"/>
    <col min="14594" max="14594" width="12.7109375" style="1" customWidth="1"/>
    <col min="14595" max="14598" width="0" style="1" hidden="1" customWidth="1"/>
    <col min="14599" max="14600" width="13.7109375" style="1" customWidth="1"/>
    <col min="14601" max="14601" width="12.5703125" style="1" customWidth="1"/>
    <col min="14602" max="14602" width="12.7109375" style="1" customWidth="1"/>
    <col min="14603" max="14603" width="12.5703125" style="1" customWidth="1"/>
    <col min="14604" max="14604" width="12.7109375" style="1" customWidth="1"/>
    <col min="14605" max="14605" width="13.28515625" style="1" customWidth="1"/>
    <col min="14606" max="14607" width="0" style="1" hidden="1" customWidth="1"/>
    <col min="14608" max="14840" width="9.140625" style="1"/>
    <col min="14841" max="14841" width="1.7109375" style="1" customWidth="1"/>
    <col min="14842" max="14842" width="5.28515625" style="1" customWidth="1"/>
    <col min="14843" max="14843" width="5.5703125" style="1" customWidth="1"/>
    <col min="14844" max="14844" width="6.7109375" style="1" customWidth="1"/>
    <col min="14845" max="14845" width="8.5703125" style="1" customWidth="1"/>
    <col min="14846" max="14846" width="14.42578125" style="1" customWidth="1"/>
    <col min="14847" max="14847" width="11.85546875" style="1" customWidth="1"/>
    <col min="14848" max="14848" width="13.42578125" style="1" customWidth="1"/>
    <col min="14849" max="14849" width="12.5703125" style="1" customWidth="1"/>
    <col min="14850" max="14850" width="12.7109375" style="1" customWidth="1"/>
    <col min="14851" max="14854" width="0" style="1" hidden="1" customWidth="1"/>
    <col min="14855" max="14856" width="13.7109375" style="1" customWidth="1"/>
    <col min="14857" max="14857" width="12.5703125" style="1" customWidth="1"/>
    <col min="14858" max="14858" width="12.7109375" style="1" customWidth="1"/>
    <col min="14859" max="14859" width="12.5703125" style="1" customWidth="1"/>
    <col min="14860" max="14860" width="12.7109375" style="1" customWidth="1"/>
    <col min="14861" max="14861" width="13.28515625" style="1" customWidth="1"/>
    <col min="14862" max="14863" width="0" style="1" hidden="1" customWidth="1"/>
    <col min="14864" max="15096" width="9.140625" style="1"/>
    <col min="15097" max="15097" width="1.7109375" style="1" customWidth="1"/>
    <col min="15098" max="15098" width="5.28515625" style="1" customWidth="1"/>
    <col min="15099" max="15099" width="5.5703125" style="1" customWidth="1"/>
    <col min="15100" max="15100" width="6.7109375" style="1" customWidth="1"/>
    <col min="15101" max="15101" width="8.5703125" style="1" customWidth="1"/>
    <col min="15102" max="15102" width="14.42578125" style="1" customWidth="1"/>
    <col min="15103" max="15103" width="11.85546875" style="1" customWidth="1"/>
    <col min="15104" max="15104" width="13.42578125" style="1" customWidth="1"/>
    <col min="15105" max="15105" width="12.5703125" style="1" customWidth="1"/>
    <col min="15106" max="15106" width="12.7109375" style="1" customWidth="1"/>
    <col min="15107" max="15110" width="0" style="1" hidden="1" customWidth="1"/>
    <col min="15111" max="15112" width="13.7109375" style="1" customWidth="1"/>
    <col min="15113" max="15113" width="12.5703125" style="1" customWidth="1"/>
    <col min="15114" max="15114" width="12.7109375" style="1" customWidth="1"/>
    <col min="15115" max="15115" width="12.5703125" style="1" customWidth="1"/>
    <col min="15116" max="15116" width="12.7109375" style="1" customWidth="1"/>
    <col min="15117" max="15117" width="13.28515625" style="1" customWidth="1"/>
    <col min="15118" max="15119" width="0" style="1" hidden="1" customWidth="1"/>
    <col min="15120" max="15352" width="9.140625" style="1"/>
    <col min="15353" max="15353" width="1.7109375" style="1" customWidth="1"/>
    <col min="15354" max="15354" width="5.28515625" style="1" customWidth="1"/>
    <col min="15355" max="15355" width="5.5703125" style="1" customWidth="1"/>
    <col min="15356" max="15356" width="6.7109375" style="1" customWidth="1"/>
    <col min="15357" max="15357" width="8.5703125" style="1" customWidth="1"/>
    <col min="15358" max="15358" width="14.42578125" style="1" customWidth="1"/>
    <col min="15359" max="15359" width="11.85546875" style="1" customWidth="1"/>
    <col min="15360" max="15360" width="13.42578125" style="1" customWidth="1"/>
    <col min="15361" max="15361" width="12.5703125" style="1" customWidth="1"/>
    <col min="15362" max="15362" width="12.7109375" style="1" customWidth="1"/>
    <col min="15363" max="15366" width="0" style="1" hidden="1" customWidth="1"/>
    <col min="15367" max="15368" width="13.7109375" style="1" customWidth="1"/>
    <col min="15369" max="15369" width="12.5703125" style="1" customWidth="1"/>
    <col min="15370" max="15370" width="12.7109375" style="1" customWidth="1"/>
    <col min="15371" max="15371" width="12.5703125" style="1" customWidth="1"/>
    <col min="15372" max="15372" width="12.7109375" style="1" customWidth="1"/>
    <col min="15373" max="15373" width="13.28515625" style="1" customWidth="1"/>
    <col min="15374" max="15375" width="0" style="1" hidden="1" customWidth="1"/>
    <col min="15376" max="15608" width="9.140625" style="1"/>
    <col min="15609" max="15609" width="1.7109375" style="1" customWidth="1"/>
    <col min="15610" max="15610" width="5.28515625" style="1" customWidth="1"/>
    <col min="15611" max="15611" width="5.5703125" style="1" customWidth="1"/>
    <col min="15612" max="15612" width="6.7109375" style="1" customWidth="1"/>
    <col min="15613" max="15613" width="8.5703125" style="1" customWidth="1"/>
    <col min="15614" max="15614" width="14.42578125" style="1" customWidth="1"/>
    <col min="15615" max="15615" width="11.85546875" style="1" customWidth="1"/>
    <col min="15616" max="15616" width="13.42578125" style="1" customWidth="1"/>
    <col min="15617" max="15617" width="12.5703125" style="1" customWidth="1"/>
    <col min="15618" max="15618" width="12.7109375" style="1" customWidth="1"/>
    <col min="15619" max="15622" width="0" style="1" hidden="1" customWidth="1"/>
    <col min="15623" max="15624" width="13.7109375" style="1" customWidth="1"/>
    <col min="15625" max="15625" width="12.5703125" style="1" customWidth="1"/>
    <col min="15626" max="15626" width="12.7109375" style="1" customWidth="1"/>
    <col min="15627" max="15627" width="12.5703125" style="1" customWidth="1"/>
    <col min="15628" max="15628" width="12.7109375" style="1" customWidth="1"/>
    <col min="15629" max="15629" width="13.28515625" style="1" customWidth="1"/>
    <col min="15630" max="15631" width="0" style="1" hidden="1" customWidth="1"/>
    <col min="15632" max="15864" width="9.140625" style="1"/>
    <col min="15865" max="15865" width="1.7109375" style="1" customWidth="1"/>
    <col min="15866" max="15866" width="5.28515625" style="1" customWidth="1"/>
    <col min="15867" max="15867" width="5.5703125" style="1" customWidth="1"/>
    <col min="15868" max="15868" width="6.7109375" style="1" customWidth="1"/>
    <col min="15869" max="15869" width="8.5703125" style="1" customWidth="1"/>
    <col min="15870" max="15870" width="14.42578125" style="1" customWidth="1"/>
    <col min="15871" max="15871" width="11.85546875" style="1" customWidth="1"/>
    <col min="15872" max="15872" width="13.42578125" style="1" customWidth="1"/>
    <col min="15873" max="15873" width="12.5703125" style="1" customWidth="1"/>
    <col min="15874" max="15874" width="12.7109375" style="1" customWidth="1"/>
    <col min="15875" max="15878" width="0" style="1" hidden="1" customWidth="1"/>
    <col min="15879" max="15880" width="13.7109375" style="1" customWidth="1"/>
    <col min="15881" max="15881" width="12.5703125" style="1" customWidth="1"/>
    <col min="15882" max="15882" width="12.7109375" style="1" customWidth="1"/>
    <col min="15883" max="15883" width="12.5703125" style="1" customWidth="1"/>
    <col min="15884" max="15884" width="12.7109375" style="1" customWidth="1"/>
    <col min="15885" max="15885" width="13.28515625" style="1" customWidth="1"/>
    <col min="15886" max="15887" width="0" style="1" hidden="1" customWidth="1"/>
    <col min="15888" max="16120" width="9.140625" style="1"/>
    <col min="16121" max="16121" width="1.7109375" style="1" customWidth="1"/>
    <col min="16122" max="16122" width="5.28515625" style="1" customWidth="1"/>
    <col min="16123" max="16123" width="5.5703125" style="1" customWidth="1"/>
    <col min="16124" max="16124" width="6.7109375" style="1" customWidth="1"/>
    <col min="16125" max="16125" width="8.5703125" style="1" customWidth="1"/>
    <col min="16126" max="16126" width="14.42578125" style="1" customWidth="1"/>
    <col min="16127" max="16127" width="11.85546875" style="1" customWidth="1"/>
    <col min="16128" max="16128" width="13.42578125" style="1" customWidth="1"/>
    <col min="16129" max="16129" width="12.5703125" style="1" customWidth="1"/>
    <col min="16130" max="16130" width="12.7109375" style="1" customWidth="1"/>
    <col min="16131" max="16134" width="0" style="1" hidden="1" customWidth="1"/>
    <col min="16135" max="16136" width="13.7109375" style="1" customWidth="1"/>
    <col min="16137" max="16137" width="12.5703125" style="1" customWidth="1"/>
    <col min="16138" max="16138" width="12.7109375" style="1" customWidth="1"/>
    <col min="16139" max="16139" width="12.5703125" style="1" customWidth="1"/>
    <col min="16140" max="16140" width="12.7109375" style="1" customWidth="1"/>
    <col min="16141" max="16141" width="13.28515625" style="1" customWidth="1"/>
    <col min="16142" max="16143" width="0" style="1" hidden="1" customWidth="1"/>
    <col min="16144" max="16384" width="9.140625" style="1"/>
  </cols>
  <sheetData>
    <row r="1" spans="1:248" ht="27.75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5" customHeight="1" x14ac:dyDescent="0.25">
      <c r="A2" s="119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5" customHeight="1" x14ac:dyDescent="0.25">
      <c r="A3" s="119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5.7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27.75" x14ac:dyDescent="0.4">
      <c r="A5" s="118" t="s">
        <v>20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27.75" x14ac:dyDescent="0.4">
      <c r="A6" s="118" t="s">
        <v>21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s="8" customFormat="1" ht="23.25" x14ac:dyDescent="0.3">
      <c r="A7" s="3"/>
      <c r="B7" s="3"/>
      <c r="C7" s="3"/>
      <c r="D7" s="3"/>
      <c r="E7" s="3"/>
      <c r="F7" s="17"/>
      <c r="G7" s="17"/>
      <c r="H7" s="17"/>
      <c r="I7" s="3"/>
      <c r="J7"/>
      <c r="K7"/>
      <c r="L7"/>
      <c r="M7"/>
      <c r="N7"/>
      <c r="O7"/>
      <c r="P7"/>
      <c r="Q7"/>
      <c r="R7"/>
    </row>
    <row r="8" spans="1:248" s="8" customFormat="1" ht="20.25" x14ac:dyDescent="0.3">
      <c r="A8" s="5" t="s">
        <v>18</v>
      </c>
      <c r="B8" s="5"/>
      <c r="C8" s="6" t="s">
        <v>22</v>
      </c>
      <c r="D8" s="6"/>
      <c r="E8" s="6"/>
      <c r="F8" s="5"/>
      <c r="G8" s="5"/>
      <c r="H8" s="5"/>
      <c r="I8" s="7"/>
      <c r="L8" s="4"/>
      <c r="M8" s="4"/>
    </row>
    <row r="9" spans="1:248" s="8" customFormat="1" ht="18" x14ac:dyDescent="0.25">
      <c r="A9" s="5" t="s">
        <v>19</v>
      </c>
      <c r="B9" s="5"/>
      <c r="C9" s="9" t="s">
        <v>23</v>
      </c>
      <c r="D9" s="9"/>
      <c r="E9" s="9"/>
      <c r="F9" s="5"/>
      <c r="G9" s="5"/>
      <c r="H9" s="5"/>
      <c r="I9" s="7"/>
      <c r="L9" s="4"/>
      <c r="M9" s="4"/>
    </row>
    <row r="10" spans="1:248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2"/>
    </row>
    <row r="11" spans="1:248" ht="12.75" customHeight="1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</row>
    <row r="12" spans="1:248" ht="21" customHeight="1" x14ac:dyDescent="0.2">
      <c r="A12" s="102" t="s">
        <v>15</v>
      </c>
      <c r="B12" s="105" t="s">
        <v>7</v>
      </c>
      <c r="C12" s="108" t="s">
        <v>1</v>
      </c>
      <c r="D12" s="109"/>
      <c r="E12" s="112" t="s">
        <v>31</v>
      </c>
      <c r="F12" s="115" t="s">
        <v>49</v>
      </c>
      <c r="G12" s="120" t="s">
        <v>48</v>
      </c>
      <c r="H12" s="115" t="s">
        <v>50</v>
      </c>
      <c r="I12" s="120" t="s">
        <v>26</v>
      </c>
      <c r="J12" s="126" t="s">
        <v>2</v>
      </c>
      <c r="K12" s="108" t="s">
        <v>3</v>
      </c>
      <c r="L12" s="108" t="s">
        <v>4</v>
      </c>
      <c r="M12" s="132" t="s">
        <v>27</v>
      </c>
      <c r="N12" s="108" t="s">
        <v>5</v>
      </c>
      <c r="O12" s="108"/>
      <c r="P12" s="108"/>
      <c r="Q12" s="108"/>
      <c r="R12" s="123" t="s">
        <v>6</v>
      </c>
    </row>
    <row r="13" spans="1:248" ht="18" customHeight="1" x14ac:dyDescent="0.2">
      <c r="A13" s="103"/>
      <c r="B13" s="106"/>
      <c r="C13" s="110"/>
      <c r="D13" s="111"/>
      <c r="E13" s="113"/>
      <c r="F13" s="116"/>
      <c r="G13" s="121"/>
      <c r="H13" s="116"/>
      <c r="I13" s="121"/>
      <c r="J13" s="127"/>
      <c r="K13" s="110"/>
      <c r="L13" s="110"/>
      <c r="M13" s="133"/>
      <c r="N13" s="110"/>
      <c r="O13" s="110"/>
      <c r="P13" s="110"/>
      <c r="Q13" s="110"/>
      <c r="R13" s="124"/>
    </row>
    <row r="14" spans="1:248" ht="35.25" customHeight="1" thickBot="1" x14ac:dyDescent="0.25">
      <c r="A14" s="104"/>
      <c r="B14" s="107"/>
      <c r="C14" s="49" t="s">
        <v>8</v>
      </c>
      <c r="D14" s="48" t="s">
        <v>9</v>
      </c>
      <c r="E14" s="114"/>
      <c r="F14" s="117"/>
      <c r="G14" s="122"/>
      <c r="H14" s="117"/>
      <c r="I14" s="122"/>
      <c r="J14" s="128"/>
      <c r="K14" s="131"/>
      <c r="L14" s="131"/>
      <c r="M14" s="134"/>
      <c r="N14" s="49" t="s">
        <v>10</v>
      </c>
      <c r="O14" s="49" t="s">
        <v>11</v>
      </c>
      <c r="P14" s="49" t="s">
        <v>12</v>
      </c>
      <c r="Q14" s="49" t="s">
        <v>13</v>
      </c>
      <c r="R14" s="125"/>
    </row>
    <row r="15" spans="1:248" s="23" customFormat="1" ht="24.95" customHeight="1" thickBot="1" x14ac:dyDescent="0.3">
      <c r="A15" s="64">
        <v>1</v>
      </c>
      <c r="B15" s="73">
        <v>1</v>
      </c>
      <c r="C15" s="65">
        <v>61</v>
      </c>
      <c r="D15" s="66">
        <v>111</v>
      </c>
      <c r="E15" s="67" t="s">
        <v>32</v>
      </c>
      <c r="F15" s="68">
        <v>5536000</v>
      </c>
      <c r="G15" s="75">
        <v>150000</v>
      </c>
      <c r="H15" s="78">
        <f>F15+G15</f>
        <v>5686000</v>
      </c>
      <c r="I15" s="69">
        <v>20000</v>
      </c>
      <c r="J15" s="69">
        <f>(K15-I15)/24</f>
        <v>46550</v>
      </c>
      <c r="K15" s="70">
        <f>H15*20%</f>
        <v>1137200</v>
      </c>
      <c r="L15" s="70">
        <f t="shared" ref="L15:L26" si="0">H15-K15</f>
        <v>4548800</v>
      </c>
      <c r="M15" s="70">
        <v>134904.64000000001</v>
      </c>
      <c r="N15" s="71">
        <f t="shared" ref="N15:N26" si="1">PMT(7.5%/12,60,L15*-1)</f>
        <v>91148.620571773368</v>
      </c>
      <c r="O15" s="71">
        <f t="shared" ref="O15:O26" si="2">PMT(7.5%/12,120,L15*-1)</f>
        <v>53995.060744517359</v>
      </c>
      <c r="P15" s="71">
        <f t="shared" ref="P15:P26" si="3">PMT(7.5%/12,180,L15*-1)</f>
        <v>42167.938231804554</v>
      </c>
      <c r="Q15" s="71">
        <f t="shared" ref="Q15:Q26" si="4">PMT(7.5%/12,240,L15*-1)</f>
        <v>36644.823188284608</v>
      </c>
      <c r="R15" s="72" t="s">
        <v>14</v>
      </c>
      <c r="S15" s="22" t="s">
        <v>47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48" s="23" customFormat="1" ht="24.95" customHeight="1" x14ac:dyDescent="0.25">
      <c r="A16" s="31">
        <v>1</v>
      </c>
      <c r="B16" s="32">
        <v>2</v>
      </c>
      <c r="C16" s="33">
        <v>56</v>
      </c>
      <c r="D16" s="34">
        <v>105</v>
      </c>
      <c r="E16" s="42" t="s">
        <v>33</v>
      </c>
      <c r="F16" s="35">
        <v>5136000</v>
      </c>
      <c r="G16" s="76">
        <v>150000</v>
      </c>
      <c r="H16" s="79">
        <f>F16+G16</f>
        <v>5286000</v>
      </c>
      <c r="I16" s="36">
        <v>20000</v>
      </c>
      <c r="J16" s="36">
        <f t="shared" ref="J16:J26" si="5">(K16-I16)/24</f>
        <v>43216.666666666664</v>
      </c>
      <c r="K16" s="46">
        <f>H16*20%</f>
        <v>1057200</v>
      </c>
      <c r="L16" s="37">
        <f t="shared" si="0"/>
        <v>4228800</v>
      </c>
      <c r="M16" s="37">
        <v>126542.58</v>
      </c>
      <c r="N16" s="38">
        <f t="shared" si="1"/>
        <v>84736.477021173763</v>
      </c>
      <c r="O16" s="38">
        <f t="shared" si="2"/>
        <v>50196.604132170032</v>
      </c>
      <c r="P16" s="38">
        <f t="shared" si="3"/>
        <v>39201.498679795797</v>
      </c>
      <c r="Q16" s="38">
        <f t="shared" si="4"/>
        <v>34066.924968918822</v>
      </c>
      <c r="R16" s="39" t="s">
        <v>28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3" customFormat="1" ht="24.95" customHeight="1" x14ac:dyDescent="0.25">
      <c r="A17" s="30">
        <v>1</v>
      </c>
      <c r="B17" s="25">
        <f>B16+1</f>
        <v>3</v>
      </c>
      <c r="C17" s="28">
        <v>56</v>
      </c>
      <c r="D17" s="29">
        <v>105</v>
      </c>
      <c r="E17" s="41" t="s">
        <v>34</v>
      </c>
      <c r="F17" s="27">
        <v>5136000</v>
      </c>
      <c r="G17" s="77">
        <v>150000</v>
      </c>
      <c r="H17" s="80">
        <f>F17+G17</f>
        <v>5286000</v>
      </c>
      <c r="I17" s="18">
        <v>20000</v>
      </c>
      <c r="J17" s="18">
        <f t="shared" si="5"/>
        <v>43216.666666666664</v>
      </c>
      <c r="K17" s="19">
        <f>H17*20%</f>
        <v>1057200</v>
      </c>
      <c r="L17" s="19">
        <f t="shared" si="0"/>
        <v>4228800</v>
      </c>
      <c r="M17" s="19">
        <v>126542.58</v>
      </c>
      <c r="N17" s="20">
        <f t="shared" si="1"/>
        <v>84736.477021173763</v>
      </c>
      <c r="O17" s="20">
        <f t="shared" si="2"/>
        <v>50196.604132170032</v>
      </c>
      <c r="P17" s="20">
        <f t="shared" si="3"/>
        <v>39201.498679795797</v>
      </c>
      <c r="Q17" s="20">
        <f t="shared" si="4"/>
        <v>34066.924968918822</v>
      </c>
      <c r="R17" s="21" t="s">
        <v>14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23" customFormat="1" ht="24.95" customHeight="1" x14ac:dyDescent="0.25">
      <c r="A18" s="30">
        <v>1</v>
      </c>
      <c r="B18" s="25">
        <v>4</v>
      </c>
      <c r="C18" s="28">
        <v>56</v>
      </c>
      <c r="D18" s="29">
        <v>105</v>
      </c>
      <c r="E18" s="41" t="s">
        <v>35</v>
      </c>
      <c r="F18" s="27">
        <v>5136000</v>
      </c>
      <c r="G18" s="77">
        <v>150000</v>
      </c>
      <c r="H18" s="80">
        <f>F18+G18</f>
        <v>5286000</v>
      </c>
      <c r="I18" s="18">
        <v>20000</v>
      </c>
      <c r="J18" s="18">
        <f t="shared" si="5"/>
        <v>43216.666666666664</v>
      </c>
      <c r="K18" s="19">
        <f>H18*20%</f>
        <v>1057200</v>
      </c>
      <c r="L18" s="19">
        <f t="shared" si="0"/>
        <v>4228800</v>
      </c>
      <c r="M18" s="19">
        <v>126542.58</v>
      </c>
      <c r="N18" s="20">
        <f t="shared" si="1"/>
        <v>84736.477021173763</v>
      </c>
      <c r="O18" s="20">
        <f t="shared" si="2"/>
        <v>50196.604132170032</v>
      </c>
      <c r="P18" s="20">
        <f t="shared" si="3"/>
        <v>39201.498679795797</v>
      </c>
      <c r="Q18" s="20">
        <f t="shared" si="4"/>
        <v>34066.924968918822</v>
      </c>
      <c r="R18" s="21" t="s">
        <v>14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23" customFormat="1" ht="24.95" customHeight="1" x14ac:dyDescent="0.25">
      <c r="A19" s="31">
        <v>1</v>
      </c>
      <c r="B19" s="32">
        <v>5</v>
      </c>
      <c r="C19" s="33">
        <v>56</v>
      </c>
      <c r="D19" s="34">
        <v>105</v>
      </c>
      <c r="E19" s="42" t="s">
        <v>36</v>
      </c>
      <c r="F19" s="35">
        <v>5136000</v>
      </c>
      <c r="G19" s="76">
        <v>150000</v>
      </c>
      <c r="H19" s="79">
        <f t="shared" ref="H19:H22" si="6">F19+G19</f>
        <v>5286000</v>
      </c>
      <c r="I19" s="36">
        <v>20000</v>
      </c>
      <c r="J19" s="36">
        <f t="shared" si="5"/>
        <v>43216.666666666664</v>
      </c>
      <c r="K19" s="37">
        <f>H19*20%</f>
        <v>1057200</v>
      </c>
      <c r="L19" s="37">
        <f t="shared" si="0"/>
        <v>4228800</v>
      </c>
      <c r="M19" s="37">
        <v>126542.58</v>
      </c>
      <c r="N19" s="38">
        <f t="shared" si="1"/>
        <v>84736.477021173763</v>
      </c>
      <c r="O19" s="38">
        <f t="shared" si="2"/>
        <v>50196.604132170032</v>
      </c>
      <c r="P19" s="38">
        <f t="shared" si="3"/>
        <v>39201.498679795797</v>
      </c>
      <c r="Q19" s="38">
        <f t="shared" si="4"/>
        <v>34066.924968918822</v>
      </c>
      <c r="R19" s="39" t="s">
        <v>28</v>
      </c>
      <c r="S19" s="24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s="23" customFormat="1" ht="24.95" customHeight="1" x14ac:dyDescent="0.25">
      <c r="A20" s="31">
        <v>1</v>
      </c>
      <c r="B20" s="32">
        <v>6</v>
      </c>
      <c r="C20" s="33">
        <v>56</v>
      </c>
      <c r="D20" s="34">
        <v>105</v>
      </c>
      <c r="E20" s="42" t="s">
        <v>37</v>
      </c>
      <c r="F20" s="35">
        <v>5136000</v>
      </c>
      <c r="G20" s="76">
        <v>150000</v>
      </c>
      <c r="H20" s="79">
        <f t="shared" si="6"/>
        <v>5286000</v>
      </c>
      <c r="I20" s="36">
        <v>20000</v>
      </c>
      <c r="J20" s="36">
        <f t="shared" si="5"/>
        <v>43216.666666666664</v>
      </c>
      <c r="K20" s="37">
        <f t="shared" ref="K20:K22" si="7">H20*20%</f>
        <v>1057200</v>
      </c>
      <c r="L20" s="37">
        <f t="shared" si="0"/>
        <v>4228800</v>
      </c>
      <c r="M20" s="37">
        <v>126542.58</v>
      </c>
      <c r="N20" s="38">
        <f t="shared" si="1"/>
        <v>84736.477021173763</v>
      </c>
      <c r="O20" s="38">
        <f t="shared" si="2"/>
        <v>50196.604132170032</v>
      </c>
      <c r="P20" s="38">
        <f t="shared" si="3"/>
        <v>39201.498679795797</v>
      </c>
      <c r="Q20" s="38">
        <f t="shared" si="4"/>
        <v>34066.924968918822</v>
      </c>
      <c r="R20" s="39" t="s">
        <v>28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24.95" customHeight="1" x14ac:dyDescent="0.25">
      <c r="A21" s="31">
        <v>2</v>
      </c>
      <c r="B21" s="32">
        <v>1</v>
      </c>
      <c r="C21" s="33">
        <v>70</v>
      </c>
      <c r="D21" s="34">
        <v>120</v>
      </c>
      <c r="E21" s="42" t="s">
        <v>38</v>
      </c>
      <c r="F21" s="35">
        <v>6036000</v>
      </c>
      <c r="G21" s="76">
        <v>150000</v>
      </c>
      <c r="H21" s="79">
        <f t="shared" si="6"/>
        <v>6186000</v>
      </c>
      <c r="I21" s="36">
        <v>20000</v>
      </c>
      <c r="J21" s="36">
        <f t="shared" si="5"/>
        <v>50716.666666666664</v>
      </c>
      <c r="K21" s="37">
        <f t="shared" si="7"/>
        <v>1237200</v>
      </c>
      <c r="L21" s="37">
        <f t="shared" si="0"/>
        <v>4948800</v>
      </c>
      <c r="M21" s="37">
        <v>148390.26999999999</v>
      </c>
      <c r="N21" s="38">
        <f t="shared" si="1"/>
        <v>99163.800010022867</v>
      </c>
      <c r="O21" s="38">
        <f t="shared" si="2"/>
        <v>58743.131509951534</v>
      </c>
      <c r="P21" s="38">
        <f t="shared" si="3"/>
        <v>45875.987671815506</v>
      </c>
      <c r="Q21" s="38">
        <f t="shared" si="4"/>
        <v>39867.195962491838</v>
      </c>
      <c r="R21" s="39" t="s">
        <v>28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24.95" customHeight="1" x14ac:dyDescent="0.25">
      <c r="A22" s="31">
        <v>2</v>
      </c>
      <c r="B22" s="40">
        <v>2</v>
      </c>
      <c r="C22" s="33">
        <v>56</v>
      </c>
      <c r="D22" s="34">
        <v>105</v>
      </c>
      <c r="E22" s="42" t="s">
        <v>39</v>
      </c>
      <c r="F22" s="35">
        <v>5136000</v>
      </c>
      <c r="G22" s="76">
        <v>150000</v>
      </c>
      <c r="H22" s="79">
        <f t="shared" si="6"/>
        <v>5286000</v>
      </c>
      <c r="I22" s="36">
        <v>20000</v>
      </c>
      <c r="J22" s="36">
        <f t="shared" si="5"/>
        <v>43216.666666666664</v>
      </c>
      <c r="K22" s="37">
        <f t="shared" si="7"/>
        <v>1057200</v>
      </c>
      <c r="L22" s="37">
        <f t="shared" si="0"/>
        <v>4228800</v>
      </c>
      <c r="M22" s="37">
        <v>126542.58</v>
      </c>
      <c r="N22" s="38">
        <f t="shared" si="1"/>
        <v>84736.477021173763</v>
      </c>
      <c r="O22" s="38">
        <f t="shared" si="2"/>
        <v>50196.604132170032</v>
      </c>
      <c r="P22" s="38">
        <f t="shared" si="3"/>
        <v>39201.498679795797</v>
      </c>
      <c r="Q22" s="38">
        <f t="shared" si="4"/>
        <v>34066.924968918822</v>
      </c>
      <c r="R22" s="39" t="s">
        <v>28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23" customFormat="1" ht="24.95" customHeight="1" x14ac:dyDescent="0.25">
      <c r="A23" s="54">
        <v>2</v>
      </c>
      <c r="B23" s="55">
        <v>3</v>
      </c>
      <c r="C23" s="56">
        <v>56</v>
      </c>
      <c r="D23" s="57">
        <v>105</v>
      </c>
      <c r="E23" s="58" t="s">
        <v>40</v>
      </c>
      <c r="F23" s="59">
        <v>5136000</v>
      </c>
      <c r="G23" s="77">
        <v>150000</v>
      </c>
      <c r="H23" s="80">
        <f>F23+G23</f>
        <v>5286000</v>
      </c>
      <c r="I23" s="60">
        <v>20000</v>
      </c>
      <c r="J23" s="60">
        <f t="shared" si="5"/>
        <v>43216.666666666664</v>
      </c>
      <c r="K23" s="19">
        <f>H23*20%</f>
        <v>1057200</v>
      </c>
      <c r="L23" s="19">
        <f t="shared" si="0"/>
        <v>4228800</v>
      </c>
      <c r="M23" s="61">
        <v>126542.58</v>
      </c>
      <c r="N23" s="62">
        <f t="shared" si="1"/>
        <v>84736.477021173763</v>
      </c>
      <c r="O23" s="62">
        <f t="shared" si="2"/>
        <v>50196.604132170032</v>
      </c>
      <c r="P23" s="62">
        <f t="shared" si="3"/>
        <v>39201.498679795797</v>
      </c>
      <c r="Q23" s="62">
        <f t="shared" si="4"/>
        <v>34066.924968918822</v>
      </c>
      <c r="R23" s="63" t="s">
        <v>14</v>
      </c>
      <c r="S23" s="74" t="s">
        <v>46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23" customFormat="1" ht="24.95" customHeight="1" x14ac:dyDescent="0.25">
      <c r="A24" s="31">
        <v>2</v>
      </c>
      <c r="B24" s="40">
        <v>4</v>
      </c>
      <c r="C24" s="33">
        <v>56</v>
      </c>
      <c r="D24" s="34">
        <v>105</v>
      </c>
      <c r="E24" s="42" t="s">
        <v>41</v>
      </c>
      <c r="F24" s="35">
        <v>5236000</v>
      </c>
      <c r="G24" s="76">
        <v>150000</v>
      </c>
      <c r="H24" s="79">
        <f>F24+G24</f>
        <v>5386000</v>
      </c>
      <c r="I24" s="36">
        <v>20000</v>
      </c>
      <c r="J24" s="36">
        <f t="shared" si="5"/>
        <v>44050</v>
      </c>
      <c r="K24" s="37">
        <f>H24*20%</f>
        <v>1077200</v>
      </c>
      <c r="L24" s="37">
        <f t="shared" si="0"/>
        <v>4308800</v>
      </c>
      <c r="M24" s="37">
        <v>126542.58</v>
      </c>
      <c r="N24" s="38">
        <f t="shared" si="1"/>
        <v>86339.512908823672</v>
      </c>
      <c r="O24" s="38">
        <f t="shared" si="2"/>
        <v>51146.218285256866</v>
      </c>
      <c r="P24" s="38">
        <f t="shared" si="3"/>
        <v>39943.108567797986</v>
      </c>
      <c r="Q24" s="38">
        <f t="shared" si="4"/>
        <v>34711.399523760272</v>
      </c>
      <c r="R24" s="39" t="s">
        <v>28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3" customFormat="1" ht="24.95" customHeight="1" x14ac:dyDescent="0.25">
      <c r="A25" s="30">
        <v>2</v>
      </c>
      <c r="B25" s="26">
        <v>5</v>
      </c>
      <c r="C25" s="28">
        <v>56</v>
      </c>
      <c r="D25" s="29">
        <v>105</v>
      </c>
      <c r="E25" s="41" t="s">
        <v>42</v>
      </c>
      <c r="F25" s="27">
        <v>5136000</v>
      </c>
      <c r="G25" s="77">
        <v>150000</v>
      </c>
      <c r="H25" s="80">
        <f>F25+G25</f>
        <v>5286000</v>
      </c>
      <c r="I25" s="18">
        <v>20000</v>
      </c>
      <c r="J25" s="18">
        <f t="shared" si="5"/>
        <v>43216.666666666664</v>
      </c>
      <c r="K25" s="19">
        <f>H25*20%</f>
        <v>1057200</v>
      </c>
      <c r="L25" s="19">
        <f t="shared" si="0"/>
        <v>4228800</v>
      </c>
      <c r="M25" s="19">
        <v>126542.58</v>
      </c>
      <c r="N25" s="20">
        <f t="shared" si="1"/>
        <v>84736.477021173763</v>
      </c>
      <c r="O25" s="20">
        <f t="shared" si="2"/>
        <v>50196.604132170032</v>
      </c>
      <c r="P25" s="20">
        <f t="shared" si="3"/>
        <v>39201.498679795797</v>
      </c>
      <c r="Q25" s="20">
        <f t="shared" si="4"/>
        <v>34066.924968918822</v>
      </c>
      <c r="R25" s="21" t="s">
        <v>14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23" customFormat="1" ht="24.95" customHeight="1" x14ac:dyDescent="0.25">
      <c r="A26" s="31">
        <v>2</v>
      </c>
      <c r="B26" s="50">
        <v>6</v>
      </c>
      <c r="C26" s="33">
        <v>56</v>
      </c>
      <c r="D26" s="34">
        <v>105</v>
      </c>
      <c r="E26" s="42" t="s">
        <v>43</v>
      </c>
      <c r="F26" s="35">
        <v>5136000</v>
      </c>
      <c r="G26" s="76">
        <v>150000</v>
      </c>
      <c r="H26" s="79">
        <f>F26+G26</f>
        <v>5286000</v>
      </c>
      <c r="I26" s="51">
        <v>20000</v>
      </c>
      <c r="J26" s="51">
        <f t="shared" si="5"/>
        <v>43216.666666666664</v>
      </c>
      <c r="K26" s="37">
        <f>H26*20%</f>
        <v>1057200</v>
      </c>
      <c r="L26" s="37">
        <f t="shared" si="0"/>
        <v>4228800</v>
      </c>
      <c r="M26" s="37">
        <v>126542.58</v>
      </c>
      <c r="N26" s="52">
        <f t="shared" si="1"/>
        <v>84736.477021173763</v>
      </c>
      <c r="O26" s="52">
        <f t="shared" si="2"/>
        <v>50196.604132170032</v>
      </c>
      <c r="P26" s="52">
        <f t="shared" si="3"/>
        <v>39201.498679795797</v>
      </c>
      <c r="Q26" s="52">
        <f t="shared" si="4"/>
        <v>34066.924968918822</v>
      </c>
      <c r="R26" s="53" t="s">
        <v>28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">
      <c r="F27" s="16"/>
      <c r="G27" s="16"/>
      <c r="H27" s="16"/>
    </row>
    <row r="28" spans="1:29" ht="15" x14ac:dyDescent="0.2">
      <c r="A28" s="13"/>
      <c r="K28" s="14"/>
      <c r="L28" s="14"/>
      <c r="M28" s="14"/>
    </row>
    <row r="29" spans="1:29" x14ac:dyDescent="0.2">
      <c r="A29" s="15" t="s">
        <v>16</v>
      </c>
      <c r="C29" s="15"/>
    </row>
    <row r="30" spans="1:29" x14ac:dyDescent="0.2">
      <c r="A30" s="15" t="s">
        <v>17</v>
      </c>
      <c r="C30" s="15"/>
      <c r="I30" s="16"/>
    </row>
    <row r="31" spans="1:29" x14ac:dyDescent="0.2">
      <c r="A31" s="15"/>
      <c r="I31" s="16"/>
    </row>
    <row r="32" spans="1:29" x14ac:dyDescent="0.2">
      <c r="F32" s="16"/>
      <c r="G32" s="16"/>
      <c r="H32" s="16"/>
    </row>
    <row r="33" spans="6:8" x14ac:dyDescent="0.2">
      <c r="F33" s="16"/>
      <c r="G33" s="16"/>
      <c r="H33" s="16"/>
    </row>
    <row r="34" spans="6:8" x14ac:dyDescent="0.2">
      <c r="F34" s="16"/>
      <c r="G34" s="16"/>
      <c r="H34" s="16"/>
    </row>
    <row r="35" spans="6:8" ht="18" customHeight="1" x14ac:dyDescent="0.2"/>
    <row r="36" spans="6:8" ht="18.95" customHeight="1" x14ac:dyDescent="0.2"/>
    <row r="37" spans="6:8" ht="18.95" customHeight="1" x14ac:dyDescent="0.2"/>
  </sheetData>
  <mergeCells count="19">
    <mergeCell ref="M12:M14"/>
    <mergeCell ref="N12:Q13"/>
    <mergeCell ref="R12:R14"/>
    <mergeCell ref="G12:G14"/>
    <mergeCell ref="H12:H14"/>
    <mergeCell ref="I12:I14"/>
    <mergeCell ref="J12:J14"/>
    <mergeCell ref="K12:K14"/>
    <mergeCell ref="L12:L14"/>
    <mergeCell ref="A1:R1"/>
    <mergeCell ref="A2:R2"/>
    <mergeCell ref="A3:R3"/>
    <mergeCell ref="A5:R5"/>
    <mergeCell ref="A6:R6"/>
    <mergeCell ref="A12:A14"/>
    <mergeCell ref="B12:B14"/>
    <mergeCell ref="C12:D13"/>
    <mergeCell ref="E12:E14"/>
    <mergeCell ref="F12:F14"/>
  </mergeCells>
  <printOptions horizontalCentered="1"/>
  <pageMargins left="0.17" right="0.17" top="0.96" bottom="0.75" header="0.2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10%DP</vt:lpstr>
      <vt:lpstr>15%DP</vt:lpstr>
      <vt:lpstr>20%DP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Clarette Naval</dc:creator>
  <cp:lastModifiedBy>Windows User</cp:lastModifiedBy>
  <cp:lastPrinted>2019-11-18T02:43:21Z</cp:lastPrinted>
  <dcterms:created xsi:type="dcterms:W3CDTF">2017-10-26T08:28:01Z</dcterms:created>
  <dcterms:modified xsi:type="dcterms:W3CDTF">2019-11-29T01:43:46Z</dcterms:modified>
</cp:coreProperties>
</file>